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-dhrywna\Desktop\"/>
    </mc:Choice>
  </mc:AlternateContent>
  <xr:revisionPtr revIDLastSave="0" documentId="13_ncr:1_{A8D4AE84-972D-46EB-A133-4329C08269E3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C" sheetId="5" r:id="rId1"/>
    <sheet name="D" sheetId="6" r:id="rId2"/>
    <sheet name="E" sheetId="7" r:id="rId3"/>
    <sheet name="F" sheetId="8" r:id="rId4"/>
    <sheet name="G" sheetId="9" r:id="rId5"/>
    <sheet name="H" sheetId="3" r:id="rId6"/>
    <sheet name="I" sheetId="4" r:id="rId7"/>
    <sheet name="W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8" i="4" l="1"/>
  <c r="N98" i="4"/>
  <c r="M98" i="4"/>
  <c r="L98" i="4"/>
  <c r="O97" i="4"/>
  <c r="N97" i="4"/>
  <c r="M97" i="4"/>
  <c r="L97" i="4"/>
  <c r="P97" i="4" s="1"/>
  <c r="O96" i="4"/>
  <c r="N96" i="4"/>
  <c r="M96" i="4"/>
  <c r="L96" i="4"/>
  <c r="O95" i="4"/>
  <c r="N95" i="4"/>
  <c r="M95" i="4"/>
  <c r="L95" i="4"/>
  <c r="O94" i="4"/>
  <c r="N94" i="4"/>
  <c r="M94" i="4"/>
  <c r="L94" i="4"/>
  <c r="O93" i="4"/>
  <c r="N93" i="4"/>
  <c r="M93" i="4"/>
  <c r="L93" i="4"/>
  <c r="O92" i="4"/>
  <c r="N92" i="4"/>
  <c r="M92" i="4"/>
  <c r="L92" i="4"/>
  <c r="O91" i="4"/>
  <c r="N91" i="4"/>
  <c r="M91" i="4"/>
  <c r="L91" i="4"/>
  <c r="P91" i="4" s="1"/>
  <c r="O90" i="4"/>
  <c r="N90" i="4"/>
  <c r="M90" i="4"/>
  <c r="L90" i="4"/>
  <c r="O89" i="4"/>
  <c r="N89" i="4"/>
  <c r="M89" i="4"/>
  <c r="L89" i="4"/>
  <c r="O88" i="4"/>
  <c r="N88" i="4"/>
  <c r="M88" i="4"/>
  <c r="L88" i="4"/>
  <c r="O87" i="4"/>
  <c r="N87" i="4"/>
  <c r="M87" i="4"/>
  <c r="L87" i="4"/>
  <c r="O86" i="4"/>
  <c r="N86" i="4"/>
  <c r="M86" i="4"/>
  <c r="L86" i="4"/>
  <c r="O85" i="4"/>
  <c r="N85" i="4"/>
  <c r="M85" i="4"/>
  <c r="L85" i="4"/>
  <c r="P85" i="4" s="1"/>
  <c r="O84" i="4"/>
  <c r="N84" i="4"/>
  <c r="M84" i="4"/>
  <c r="L84" i="4"/>
  <c r="O83" i="4"/>
  <c r="N83" i="4"/>
  <c r="M83" i="4"/>
  <c r="L83" i="4"/>
  <c r="O82" i="4"/>
  <c r="N82" i="4"/>
  <c r="M82" i="4"/>
  <c r="L82" i="4"/>
  <c r="O81" i="4"/>
  <c r="N81" i="4"/>
  <c r="M81" i="4"/>
  <c r="L81" i="4"/>
  <c r="O80" i="4"/>
  <c r="N80" i="4"/>
  <c r="M80" i="4"/>
  <c r="L80" i="4"/>
  <c r="O79" i="4"/>
  <c r="N79" i="4"/>
  <c r="M79" i="4"/>
  <c r="L79" i="4"/>
  <c r="P79" i="4" s="1"/>
  <c r="O78" i="4"/>
  <c r="N78" i="4"/>
  <c r="M78" i="4"/>
  <c r="L78" i="4"/>
  <c r="O77" i="4"/>
  <c r="N77" i="4"/>
  <c r="M77" i="4"/>
  <c r="L77" i="4"/>
  <c r="O76" i="4"/>
  <c r="N76" i="4"/>
  <c r="M76" i="4"/>
  <c r="L76" i="4"/>
  <c r="O75" i="4"/>
  <c r="N75" i="4"/>
  <c r="M75" i="4"/>
  <c r="L75" i="4"/>
  <c r="O74" i="4"/>
  <c r="N74" i="4"/>
  <c r="M74" i="4"/>
  <c r="L74" i="4"/>
  <c r="O73" i="4"/>
  <c r="N73" i="4"/>
  <c r="M73" i="4"/>
  <c r="L73" i="4"/>
  <c r="O72" i="4"/>
  <c r="N72" i="4"/>
  <c r="M72" i="4"/>
  <c r="L72" i="4"/>
  <c r="O71" i="4"/>
  <c r="N71" i="4"/>
  <c r="M71" i="4"/>
  <c r="L71" i="4"/>
  <c r="O70" i="4"/>
  <c r="N70" i="4"/>
  <c r="M70" i="4"/>
  <c r="L70" i="4"/>
  <c r="O69" i="4"/>
  <c r="N69" i="4"/>
  <c r="M69" i="4"/>
  <c r="L69" i="4"/>
  <c r="O68" i="4"/>
  <c r="N68" i="4"/>
  <c r="M68" i="4"/>
  <c r="L68" i="4"/>
  <c r="O67" i="4"/>
  <c r="N67" i="4"/>
  <c r="M67" i="4"/>
  <c r="L67" i="4"/>
  <c r="P67" i="4" s="1"/>
  <c r="O66" i="4"/>
  <c r="N66" i="4"/>
  <c r="M66" i="4"/>
  <c r="L66" i="4"/>
  <c r="O65" i="4"/>
  <c r="N65" i="4"/>
  <c r="M65" i="4"/>
  <c r="L65" i="4"/>
  <c r="O64" i="4"/>
  <c r="N64" i="4"/>
  <c r="M64" i="4"/>
  <c r="L64" i="4"/>
  <c r="O63" i="4"/>
  <c r="N63" i="4"/>
  <c r="M63" i="4"/>
  <c r="L63" i="4"/>
  <c r="O62" i="4"/>
  <c r="N62" i="4"/>
  <c r="M62" i="4"/>
  <c r="L62" i="4"/>
  <c r="O61" i="4"/>
  <c r="N61" i="4"/>
  <c r="M61" i="4"/>
  <c r="L61" i="4"/>
  <c r="O60" i="4"/>
  <c r="P60" i="4" s="1"/>
  <c r="N60" i="4"/>
  <c r="M60" i="4"/>
  <c r="L60" i="4"/>
  <c r="O59" i="4"/>
  <c r="N59" i="4"/>
  <c r="M59" i="4"/>
  <c r="L59" i="4"/>
  <c r="O58" i="4"/>
  <c r="N58" i="4"/>
  <c r="M58" i="4"/>
  <c r="L58" i="4"/>
  <c r="O57" i="4"/>
  <c r="N57" i="4"/>
  <c r="M57" i="4"/>
  <c r="L57" i="4"/>
  <c r="O56" i="4"/>
  <c r="N56" i="4"/>
  <c r="M56" i="4"/>
  <c r="L56" i="4"/>
  <c r="P56" i="4" s="1"/>
  <c r="O55" i="4"/>
  <c r="N55" i="4"/>
  <c r="M55" i="4"/>
  <c r="L55" i="4"/>
  <c r="P55" i="4" s="1"/>
  <c r="O54" i="4"/>
  <c r="N54" i="4"/>
  <c r="M54" i="4"/>
  <c r="L54" i="4"/>
  <c r="O53" i="4"/>
  <c r="N53" i="4"/>
  <c r="M53" i="4"/>
  <c r="L53" i="4"/>
  <c r="O52" i="4"/>
  <c r="N52" i="4"/>
  <c r="M52" i="4"/>
  <c r="L52" i="4"/>
  <c r="O51" i="4"/>
  <c r="N51" i="4"/>
  <c r="M51" i="4"/>
  <c r="L51" i="4"/>
  <c r="O50" i="4"/>
  <c r="N50" i="4"/>
  <c r="M50" i="4"/>
  <c r="L50" i="4"/>
  <c r="P50" i="4" s="1"/>
  <c r="O49" i="4"/>
  <c r="N49" i="4"/>
  <c r="M49" i="4"/>
  <c r="L49" i="4"/>
  <c r="P49" i="4" s="1"/>
  <c r="O48" i="4"/>
  <c r="N48" i="4"/>
  <c r="M48" i="4"/>
  <c r="L48" i="4"/>
  <c r="O47" i="4"/>
  <c r="N47" i="4"/>
  <c r="M47" i="4"/>
  <c r="L47" i="4"/>
  <c r="P47" i="4" s="1"/>
  <c r="O46" i="4"/>
  <c r="N46" i="4"/>
  <c r="M46" i="4"/>
  <c r="L46" i="4"/>
  <c r="P46" i="4" s="1"/>
  <c r="O45" i="4"/>
  <c r="N45" i="4"/>
  <c r="M45" i="4"/>
  <c r="L45" i="4"/>
  <c r="O44" i="4"/>
  <c r="N44" i="4"/>
  <c r="M44" i="4"/>
  <c r="L44" i="4"/>
  <c r="P44" i="4" s="1"/>
  <c r="O43" i="4"/>
  <c r="N43" i="4"/>
  <c r="M43" i="4"/>
  <c r="P43" i="4" s="1"/>
  <c r="L43" i="4"/>
  <c r="O42" i="4"/>
  <c r="N42" i="4"/>
  <c r="M42" i="4"/>
  <c r="L42" i="4"/>
  <c r="O41" i="4"/>
  <c r="N41" i="4"/>
  <c r="M41" i="4"/>
  <c r="L41" i="4"/>
  <c r="O40" i="4"/>
  <c r="N40" i="4"/>
  <c r="M40" i="4"/>
  <c r="L40" i="4"/>
  <c r="O39" i="4"/>
  <c r="N39" i="4"/>
  <c r="M39" i="4"/>
  <c r="L39" i="4"/>
  <c r="O38" i="4"/>
  <c r="N38" i="4"/>
  <c r="M38" i="4"/>
  <c r="L38" i="4"/>
  <c r="P38" i="4" s="1"/>
  <c r="O37" i="4"/>
  <c r="N37" i="4"/>
  <c r="M37" i="4"/>
  <c r="L37" i="4"/>
  <c r="O36" i="4"/>
  <c r="N36" i="4"/>
  <c r="M36" i="4"/>
  <c r="L36" i="4"/>
  <c r="O35" i="4"/>
  <c r="N35" i="4"/>
  <c r="M35" i="4"/>
  <c r="L35" i="4"/>
  <c r="P35" i="4" s="1"/>
  <c r="O34" i="4"/>
  <c r="N34" i="4"/>
  <c r="M34" i="4"/>
  <c r="L34" i="4"/>
  <c r="O33" i="4"/>
  <c r="N33" i="4"/>
  <c r="M33" i="4"/>
  <c r="L33" i="4"/>
  <c r="O32" i="4"/>
  <c r="N32" i="4"/>
  <c r="M32" i="4"/>
  <c r="L32" i="4"/>
  <c r="P32" i="4" s="1"/>
  <c r="O31" i="4"/>
  <c r="N31" i="4"/>
  <c r="M31" i="4"/>
  <c r="L31" i="4"/>
  <c r="P31" i="4" s="1"/>
  <c r="O30" i="4"/>
  <c r="N30" i="4"/>
  <c r="M30" i="4"/>
  <c r="L30" i="4"/>
  <c r="O29" i="4"/>
  <c r="N29" i="4"/>
  <c r="M29" i="4"/>
  <c r="L29" i="4"/>
  <c r="O28" i="4"/>
  <c r="N28" i="4"/>
  <c r="M28" i="4"/>
  <c r="L28" i="4"/>
  <c r="O27" i="4"/>
  <c r="N27" i="4"/>
  <c r="M27" i="4"/>
  <c r="L27" i="4"/>
  <c r="O26" i="4"/>
  <c r="N26" i="4"/>
  <c r="M26" i="4"/>
  <c r="L26" i="4"/>
  <c r="O25" i="4"/>
  <c r="N25" i="4"/>
  <c r="M25" i="4"/>
  <c r="L25" i="4"/>
  <c r="O24" i="4"/>
  <c r="P24" i="4" s="1"/>
  <c r="N24" i="4"/>
  <c r="M24" i="4"/>
  <c r="L24" i="4"/>
  <c r="O23" i="4"/>
  <c r="N23" i="4"/>
  <c r="M23" i="4"/>
  <c r="L23" i="4"/>
  <c r="O22" i="4"/>
  <c r="N22" i="4"/>
  <c r="M22" i="4"/>
  <c r="L22" i="4"/>
  <c r="O21" i="4"/>
  <c r="N21" i="4"/>
  <c r="M21" i="4"/>
  <c r="L21" i="4"/>
  <c r="O20" i="4"/>
  <c r="N20" i="4"/>
  <c r="M20" i="4"/>
  <c r="L20" i="4"/>
  <c r="O19" i="4"/>
  <c r="N19" i="4"/>
  <c r="M19" i="4"/>
  <c r="L19" i="4"/>
  <c r="P19" i="4" s="1"/>
  <c r="O18" i="4"/>
  <c r="N18" i="4"/>
  <c r="M18" i="4"/>
  <c r="L18" i="4"/>
  <c r="O17" i="4"/>
  <c r="N17" i="4"/>
  <c r="M17" i="4"/>
  <c r="L17" i="4"/>
  <c r="O16" i="4"/>
  <c r="N16" i="4"/>
  <c r="M16" i="4"/>
  <c r="L16" i="4"/>
  <c r="O15" i="4"/>
  <c r="N15" i="4"/>
  <c r="M15" i="4"/>
  <c r="L15" i="4"/>
  <c r="O14" i="4"/>
  <c r="N14" i="4"/>
  <c r="M14" i="4"/>
  <c r="L14" i="4"/>
  <c r="O13" i="4"/>
  <c r="N13" i="4"/>
  <c r="M13" i="4"/>
  <c r="L13" i="4"/>
  <c r="O12" i="4"/>
  <c r="N12" i="4"/>
  <c r="M12" i="4"/>
  <c r="L12" i="4"/>
  <c r="O11" i="4"/>
  <c r="N11" i="4"/>
  <c r="M11" i="4"/>
  <c r="L11" i="4"/>
  <c r="O10" i="4"/>
  <c r="N10" i="4"/>
  <c r="M10" i="4"/>
  <c r="L10" i="4"/>
  <c r="O9" i="4"/>
  <c r="N9" i="4"/>
  <c r="M9" i="4"/>
  <c r="L9" i="4"/>
  <c r="O8" i="4"/>
  <c r="N8" i="4"/>
  <c r="M8" i="4"/>
  <c r="L8" i="4"/>
  <c r="K7" i="4"/>
  <c r="J7" i="4"/>
  <c r="L7" i="4" l="1"/>
  <c r="P11" i="4"/>
  <c r="P14" i="4"/>
  <c r="P17" i="4"/>
  <c r="P58" i="4"/>
  <c r="P61" i="4"/>
  <c r="P64" i="4"/>
  <c r="P72" i="4"/>
  <c r="P52" i="4"/>
  <c r="P93" i="4"/>
  <c r="P20" i="4"/>
  <c r="P23" i="4"/>
  <c r="P26" i="4"/>
  <c r="P70" i="4"/>
  <c r="P73" i="4"/>
  <c r="P76" i="4"/>
  <c r="P84" i="4"/>
  <c r="P96" i="4"/>
  <c r="P29" i="4"/>
  <c r="P82" i="4"/>
  <c r="P9" i="4"/>
  <c r="P15" i="4"/>
  <c r="P18" i="4"/>
  <c r="P41" i="4"/>
  <c r="P59" i="4"/>
  <c r="P62" i="4"/>
  <c r="P88" i="4"/>
  <c r="P94" i="4"/>
  <c r="P21" i="4"/>
  <c r="P27" i="4"/>
  <c r="P30" i="4"/>
  <c r="P53" i="4"/>
  <c r="P68" i="4"/>
  <c r="P71" i="4"/>
  <c r="P74" i="4"/>
  <c r="P33" i="4"/>
  <c r="P39" i="4"/>
  <c r="P42" i="4"/>
  <c r="P65" i="4"/>
  <c r="P80" i="4"/>
  <c r="P83" i="4"/>
  <c r="P86" i="4"/>
  <c r="O7" i="4"/>
  <c r="P45" i="4"/>
  <c r="P51" i="4"/>
  <c r="P54" i="4"/>
  <c r="P77" i="4"/>
  <c r="P92" i="4"/>
  <c r="P95" i="4"/>
  <c r="P98" i="4"/>
  <c r="P10" i="4"/>
  <c r="P13" i="4"/>
  <c r="P16" i="4"/>
  <c r="P57" i="4"/>
  <c r="P63" i="4"/>
  <c r="P66" i="4"/>
  <c r="P89" i="4"/>
  <c r="M7" i="4"/>
  <c r="P22" i="4"/>
  <c r="P25" i="4"/>
  <c r="P28" i="4"/>
  <c r="P36" i="4"/>
  <c r="P69" i="4"/>
  <c r="P75" i="4"/>
  <c r="P78" i="4"/>
  <c r="N7" i="4"/>
  <c r="P34" i="4"/>
  <c r="P37" i="4"/>
  <c r="P40" i="4"/>
  <c r="P48" i="4"/>
  <c r="P81" i="4"/>
  <c r="P87" i="4"/>
  <c r="P90" i="4"/>
  <c r="P12" i="4"/>
  <c r="P8" i="4"/>
  <c r="P7" i="4" l="1"/>
  <c r="O63" i="3"/>
  <c r="N63" i="3"/>
  <c r="M63" i="3"/>
  <c r="L63" i="3"/>
  <c r="P63" i="3" s="1"/>
  <c r="O62" i="3"/>
  <c r="N62" i="3"/>
  <c r="M62" i="3"/>
  <c r="L62" i="3"/>
  <c r="P62" i="3" s="1"/>
  <c r="O61" i="3"/>
  <c r="N61" i="3"/>
  <c r="M61" i="3"/>
  <c r="L61" i="3"/>
  <c r="O60" i="3"/>
  <c r="N60" i="3"/>
  <c r="M60" i="3"/>
  <c r="L60" i="3"/>
  <c r="P60" i="3" s="1"/>
  <c r="O59" i="3"/>
  <c r="N59" i="3"/>
  <c r="M59" i="3"/>
  <c r="L59" i="3"/>
  <c r="O58" i="3"/>
  <c r="N58" i="3"/>
  <c r="M58" i="3"/>
  <c r="P58" i="3" s="1"/>
  <c r="L58" i="3"/>
  <c r="O57" i="3"/>
  <c r="N57" i="3"/>
  <c r="M57" i="3"/>
  <c r="L57" i="3"/>
  <c r="O56" i="3"/>
  <c r="N56" i="3"/>
  <c r="M56" i="3"/>
  <c r="L56" i="3"/>
  <c r="P56" i="3" s="1"/>
  <c r="O55" i="3"/>
  <c r="N55" i="3"/>
  <c r="M55" i="3"/>
  <c r="L55" i="3"/>
  <c r="O54" i="3"/>
  <c r="N54" i="3"/>
  <c r="M54" i="3"/>
  <c r="L54" i="3"/>
  <c r="O53" i="3"/>
  <c r="N53" i="3"/>
  <c r="M53" i="3"/>
  <c r="L53" i="3"/>
  <c r="O52" i="3"/>
  <c r="N52" i="3"/>
  <c r="M52" i="3"/>
  <c r="L52" i="3"/>
  <c r="O51" i="3"/>
  <c r="N51" i="3"/>
  <c r="M51" i="3"/>
  <c r="L51" i="3"/>
  <c r="O50" i="3"/>
  <c r="N50" i="3"/>
  <c r="M50" i="3"/>
  <c r="L50" i="3"/>
  <c r="O49" i="3"/>
  <c r="N49" i="3"/>
  <c r="M49" i="3"/>
  <c r="L49" i="3"/>
  <c r="O48" i="3"/>
  <c r="N48" i="3"/>
  <c r="M48" i="3"/>
  <c r="L48" i="3"/>
  <c r="P48" i="3" s="1"/>
  <c r="O47" i="3"/>
  <c r="N47" i="3"/>
  <c r="M47" i="3"/>
  <c r="L47" i="3"/>
  <c r="O46" i="3"/>
  <c r="P46" i="3" s="1"/>
  <c r="N46" i="3"/>
  <c r="M46" i="3"/>
  <c r="L46" i="3"/>
  <c r="O45" i="3"/>
  <c r="N45" i="3"/>
  <c r="M45" i="3"/>
  <c r="L45" i="3"/>
  <c r="O44" i="3"/>
  <c r="N44" i="3"/>
  <c r="M44" i="3"/>
  <c r="L44" i="3"/>
  <c r="P44" i="3" s="1"/>
  <c r="O43" i="3"/>
  <c r="N43" i="3"/>
  <c r="M43" i="3"/>
  <c r="L43" i="3"/>
  <c r="P43" i="3" s="1"/>
  <c r="O42" i="3"/>
  <c r="N42" i="3"/>
  <c r="M42" i="3"/>
  <c r="L42" i="3"/>
  <c r="O41" i="3"/>
  <c r="N41" i="3"/>
  <c r="M41" i="3"/>
  <c r="L41" i="3"/>
  <c r="P41" i="3" s="1"/>
  <c r="O40" i="3"/>
  <c r="N40" i="3"/>
  <c r="M40" i="3"/>
  <c r="L40" i="3"/>
  <c r="P40" i="3" s="1"/>
  <c r="O39" i="3"/>
  <c r="N39" i="3"/>
  <c r="M39" i="3"/>
  <c r="L39" i="3"/>
  <c r="P39" i="3" s="1"/>
  <c r="O38" i="3"/>
  <c r="N38" i="3"/>
  <c r="M38" i="3"/>
  <c r="L38" i="3"/>
  <c r="P38" i="3" s="1"/>
  <c r="O37" i="3"/>
  <c r="N37" i="3"/>
  <c r="M37" i="3"/>
  <c r="L37" i="3"/>
  <c r="O36" i="3"/>
  <c r="N36" i="3"/>
  <c r="M36" i="3"/>
  <c r="L36" i="3"/>
  <c r="P36" i="3" s="1"/>
  <c r="O35" i="3"/>
  <c r="N35" i="3"/>
  <c r="M35" i="3"/>
  <c r="L35" i="3"/>
  <c r="O34" i="3"/>
  <c r="N34" i="3"/>
  <c r="M34" i="3"/>
  <c r="L34" i="3"/>
  <c r="P34" i="3" s="1"/>
  <c r="O33" i="3"/>
  <c r="N33" i="3"/>
  <c r="M33" i="3"/>
  <c r="L33" i="3"/>
  <c r="O32" i="3"/>
  <c r="N32" i="3"/>
  <c r="P32" i="3" s="1"/>
  <c r="M32" i="3"/>
  <c r="L32" i="3"/>
  <c r="O31" i="3"/>
  <c r="N31" i="3"/>
  <c r="M31" i="3"/>
  <c r="L31" i="3"/>
  <c r="P31" i="3" s="1"/>
  <c r="O30" i="3"/>
  <c r="N30" i="3"/>
  <c r="P30" i="3" s="1"/>
  <c r="M30" i="3"/>
  <c r="L30" i="3"/>
  <c r="O29" i="3"/>
  <c r="N29" i="3"/>
  <c r="M29" i="3"/>
  <c r="L29" i="3"/>
  <c r="O28" i="3"/>
  <c r="N28" i="3"/>
  <c r="M28" i="3"/>
  <c r="L28" i="3"/>
  <c r="P28" i="3" s="1"/>
  <c r="O27" i="3"/>
  <c r="N27" i="3"/>
  <c r="M27" i="3"/>
  <c r="L27" i="3"/>
  <c r="O26" i="3"/>
  <c r="N26" i="3"/>
  <c r="M26" i="3"/>
  <c r="L26" i="3"/>
  <c r="O25" i="3"/>
  <c r="N25" i="3"/>
  <c r="M25" i="3"/>
  <c r="L25" i="3"/>
  <c r="O24" i="3"/>
  <c r="N24" i="3"/>
  <c r="M24" i="3"/>
  <c r="L24" i="3"/>
  <c r="O23" i="3"/>
  <c r="N23" i="3"/>
  <c r="M23" i="3"/>
  <c r="L23" i="3"/>
  <c r="O22" i="3"/>
  <c r="N22" i="3"/>
  <c r="M22" i="3"/>
  <c r="L22" i="3"/>
  <c r="P22" i="3" s="1"/>
  <c r="O21" i="3"/>
  <c r="N21" i="3"/>
  <c r="M21" i="3"/>
  <c r="L21" i="3"/>
  <c r="P21" i="3" s="1"/>
  <c r="P20" i="3"/>
  <c r="O20" i="3"/>
  <c r="N20" i="3"/>
  <c r="M20" i="3"/>
  <c r="L20" i="3"/>
  <c r="O19" i="3"/>
  <c r="N19" i="3"/>
  <c r="M19" i="3"/>
  <c r="L19" i="3"/>
  <c r="P19" i="3" s="1"/>
  <c r="O18" i="3"/>
  <c r="N18" i="3"/>
  <c r="M18" i="3"/>
  <c r="L18" i="3"/>
  <c r="O17" i="3"/>
  <c r="N17" i="3"/>
  <c r="M17" i="3"/>
  <c r="L17" i="3"/>
  <c r="O16" i="3"/>
  <c r="N16" i="3"/>
  <c r="M16" i="3"/>
  <c r="L16" i="3"/>
  <c r="P16" i="3" s="1"/>
  <c r="O15" i="3"/>
  <c r="N15" i="3"/>
  <c r="M15" i="3"/>
  <c r="L15" i="3"/>
  <c r="P15" i="3" s="1"/>
  <c r="O14" i="3"/>
  <c r="N14" i="3"/>
  <c r="M14" i="3"/>
  <c r="L14" i="3"/>
  <c r="P14" i="3" s="1"/>
  <c r="O13" i="3"/>
  <c r="N13" i="3"/>
  <c r="M13" i="3"/>
  <c r="L13" i="3"/>
  <c r="O12" i="3"/>
  <c r="N12" i="3"/>
  <c r="M12" i="3"/>
  <c r="L12" i="3"/>
  <c r="P12" i="3" s="1"/>
  <c r="O11" i="3"/>
  <c r="N11" i="3"/>
  <c r="M11" i="3"/>
  <c r="L11" i="3"/>
  <c r="O10" i="3"/>
  <c r="N10" i="3"/>
  <c r="M10" i="3"/>
  <c r="L10" i="3"/>
  <c r="P10" i="3" s="1"/>
  <c r="O9" i="3"/>
  <c r="N9" i="3"/>
  <c r="M9" i="3"/>
  <c r="L9" i="3"/>
  <c r="P8" i="3"/>
  <c r="O8" i="3"/>
  <c r="N8" i="3"/>
  <c r="M8" i="3"/>
  <c r="L8" i="3"/>
  <c r="K7" i="3"/>
  <c r="J7" i="3"/>
  <c r="P18" i="3" l="1"/>
  <c r="P24" i="3"/>
  <c r="P27" i="3"/>
  <c r="P50" i="3"/>
  <c r="P53" i="3"/>
  <c r="P33" i="3"/>
  <c r="P47" i="3"/>
  <c r="P61" i="3"/>
  <c r="P45" i="3"/>
  <c r="P59" i="3"/>
  <c r="P42" i="3"/>
  <c r="P51" i="3"/>
  <c r="P49" i="3"/>
  <c r="P13" i="3"/>
  <c r="P57" i="3"/>
  <c r="P17" i="3"/>
  <c r="P54" i="3"/>
  <c r="M7" i="3"/>
  <c r="P25" i="3"/>
  <c r="P35" i="3"/>
  <c r="N7" i="3"/>
  <c r="P26" i="3"/>
  <c r="P29" i="3"/>
  <c r="P52" i="3"/>
  <c r="P55" i="3"/>
  <c r="P9" i="3"/>
  <c r="P23" i="3"/>
  <c r="P37" i="3"/>
  <c r="L7" i="3"/>
  <c r="P11" i="3"/>
  <c r="O7" i="3"/>
  <c r="P7" i="3" l="1"/>
  <c r="O58" i="9"/>
  <c r="N58" i="9"/>
  <c r="M58" i="9"/>
  <c r="L58" i="9"/>
  <c r="O57" i="9"/>
  <c r="N57" i="9"/>
  <c r="M57" i="9"/>
  <c r="L57" i="9"/>
  <c r="P57" i="9" s="1"/>
  <c r="O56" i="9"/>
  <c r="N56" i="9"/>
  <c r="M56" i="9"/>
  <c r="L56" i="9"/>
  <c r="O55" i="9"/>
  <c r="N55" i="9"/>
  <c r="M55" i="9"/>
  <c r="L55" i="9"/>
  <c r="P55" i="9" s="1"/>
  <c r="O54" i="9"/>
  <c r="N54" i="9"/>
  <c r="M54" i="9"/>
  <c r="L54" i="9"/>
  <c r="P54" i="9" s="1"/>
  <c r="O53" i="9"/>
  <c r="N53" i="9"/>
  <c r="M53" i="9"/>
  <c r="L53" i="9"/>
  <c r="P53" i="9" s="1"/>
  <c r="O52" i="9"/>
  <c r="N52" i="9"/>
  <c r="M52" i="9"/>
  <c r="L52" i="9"/>
  <c r="P52" i="9" s="1"/>
  <c r="O51" i="9"/>
  <c r="N51" i="9"/>
  <c r="M51" i="9"/>
  <c r="L51" i="9"/>
  <c r="P51" i="9" s="1"/>
  <c r="O50" i="9"/>
  <c r="N50" i="9"/>
  <c r="M50" i="9"/>
  <c r="L50" i="9"/>
  <c r="O49" i="9"/>
  <c r="N49" i="9"/>
  <c r="M49" i="9"/>
  <c r="L49" i="9"/>
  <c r="O48" i="9"/>
  <c r="N48" i="9"/>
  <c r="M48" i="9"/>
  <c r="L48" i="9"/>
  <c r="P48" i="9" s="1"/>
  <c r="O47" i="9"/>
  <c r="N47" i="9"/>
  <c r="M47" i="9"/>
  <c r="L47" i="9"/>
  <c r="O46" i="9"/>
  <c r="N46" i="9"/>
  <c r="M46" i="9"/>
  <c r="L46" i="9"/>
  <c r="O45" i="9"/>
  <c r="N45" i="9"/>
  <c r="M45" i="9"/>
  <c r="L45" i="9"/>
  <c r="P45" i="9" s="1"/>
  <c r="O44" i="9"/>
  <c r="N44" i="9"/>
  <c r="M44" i="9"/>
  <c r="L44" i="9"/>
  <c r="O43" i="9"/>
  <c r="N43" i="9"/>
  <c r="M43" i="9"/>
  <c r="L43" i="9"/>
  <c r="O42" i="9"/>
  <c r="N42" i="9"/>
  <c r="M42" i="9"/>
  <c r="L42" i="9"/>
  <c r="P42" i="9" s="1"/>
  <c r="O41" i="9"/>
  <c r="N41" i="9"/>
  <c r="M41" i="9"/>
  <c r="L41" i="9"/>
  <c r="O40" i="9"/>
  <c r="N40" i="9"/>
  <c r="M40" i="9"/>
  <c r="L40" i="9"/>
  <c r="O39" i="9"/>
  <c r="N39" i="9"/>
  <c r="M39" i="9"/>
  <c r="L39" i="9"/>
  <c r="P39" i="9" s="1"/>
  <c r="O38" i="9"/>
  <c r="N38" i="9"/>
  <c r="M38" i="9"/>
  <c r="L38" i="9"/>
  <c r="O37" i="9"/>
  <c r="N37" i="9"/>
  <c r="M37" i="9"/>
  <c r="L37" i="9"/>
  <c r="O36" i="9"/>
  <c r="N36" i="9"/>
  <c r="M36" i="9"/>
  <c r="L36" i="9"/>
  <c r="P36" i="9" s="1"/>
  <c r="O35" i="9"/>
  <c r="N35" i="9"/>
  <c r="M35" i="9"/>
  <c r="L35" i="9"/>
  <c r="O34" i="9"/>
  <c r="N34" i="9"/>
  <c r="M34" i="9"/>
  <c r="L34" i="9"/>
  <c r="P34" i="9" s="1"/>
  <c r="O33" i="9"/>
  <c r="N33" i="9"/>
  <c r="M33" i="9"/>
  <c r="L33" i="9"/>
  <c r="P33" i="9" s="1"/>
  <c r="O32" i="9"/>
  <c r="N32" i="9"/>
  <c r="M32" i="9"/>
  <c r="L32" i="9"/>
  <c r="O31" i="9"/>
  <c r="N31" i="9"/>
  <c r="M31" i="9"/>
  <c r="L31" i="9"/>
  <c r="P31" i="9" s="1"/>
  <c r="O30" i="9"/>
  <c r="N30" i="9"/>
  <c r="M30" i="9"/>
  <c r="L30" i="9"/>
  <c r="P30" i="9" s="1"/>
  <c r="O29" i="9"/>
  <c r="N29" i="9"/>
  <c r="M29" i="9"/>
  <c r="L29" i="9"/>
  <c r="O28" i="9"/>
  <c r="N28" i="9"/>
  <c r="M28" i="9"/>
  <c r="L28" i="9"/>
  <c r="P28" i="9" s="1"/>
  <c r="O27" i="9"/>
  <c r="N27" i="9"/>
  <c r="M27" i="9"/>
  <c r="L27" i="9"/>
  <c r="P27" i="9" s="1"/>
  <c r="O26" i="9"/>
  <c r="N26" i="9"/>
  <c r="M26" i="9"/>
  <c r="L26" i="9"/>
  <c r="O25" i="9"/>
  <c r="N25" i="9"/>
  <c r="M25" i="9"/>
  <c r="L25" i="9"/>
  <c r="O24" i="9"/>
  <c r="N24" i="9"/>
  <c r="M24" i="9"/>
  <c r="L24" i="9"/>
  <c r="P24" i="9" s="1"/>
  <c r="O23" i="9"/>
  <c r="N23" i="9"/>
  <c r="M23" i="9"/>
  <c r="L23" i="9"/>
  <c r="O22" i="9"/>
  <c r="N22" i="9"/>
  <c r="M22" i="9"/>
  <c r="L22" i="9"/>
  <c r="P22" i="9" s="1"/>
  <c r="O21" i="9"/>
  <c r="N21" i="9"/>
  <c r="M21" i="9"/>
  <c r="L21" i="9"/>
  <c r="P21" i="9" s="1"/>
  <c r="O20" i="9"/>
  <c r="P20" i="9" s="1"/>
  <c r="N20" i="9"/>
  <c r="M20" i="9"/>
  <c r="L20" i="9"/>
  <c r="O19" i="9"/>
  <c r="N19" i="9"/>
  <c r="M19" i="9"/>
  <c r="L19" i="9"/>
  <c r="P19" i="9" s="1"/>
  <c r="O18" i="9"/>
  <c r="N18" i="9"/>
  <c r="M18" i="9"/>
  <c r="L18" i="9"/>
  <c r="P18" i="9" s="1"/>
  <c r="O17" i="9"/>
  <c r="N17" i="9"/>
  <c r="M17" i="9"/>
  <c r="L17" i="9"/>
  <c r="O16" i="9"/>
  <c r="N16" i="9"/>
  <c r="M16" i="9"/>
  <c r="L16" i="9"/>
  <c r="P16" i="9" s="1"/>
  <c r="O15" i="9"/>
  <c r="N15" i="9"/>
  <c r="M15" i="9"/>
  <c r="L15" i="9"/>
  <c r="P15" i="9" s="1"/>
  <c r="O14" i="9"/>
  <c r="N14" i="9"/>
  <c r="M14" i="9"/>
  <c r="L14" i="9"/>
  <c r="O13" i="9"/>
  <c r="N13" i="9"/>
  <c r="M13" i="9"/>
  <c r="L13" i="9"/>
  <c r="P13" i="9" s="1"/>
  <c r="O12" i="9"/>
  <c r="N12" i="9"/>
  <c r="M12" i="9"/>
  <c r="L12" i="9"/>
  <c r="P12" i="9" s="1"/>
  <c r="O11" i="9"/>
  <c r="N11" i="9"/>
  <c r="M11" i="9"/>
  <c r="L11" i="9"/>
  <c r="O10" i="9"/>
  <c r="N10" i="9"/>
  <c r="M10" i="9"/>
  <c r="L10" i="9"/>
  <c r="O9" i="9"/>
  <c r="N9" i="9"/>
  <c r="M9" i="9"/>
  <c r="L9" i="9"/>
  <c r="P9" i="9" s="1"/>
  <c r="O8" i="9"/>
  <c r="N8" i="9"/>
  <c r="M8" i="9"/>
  <c r="L8" i="9"/>
  <c r="K7" i="9"/>
  <c r="J7" i="9"/>
  <c r="P44" i="9" l="1"/>
  <c r="P32" i="9"/>
  <c r="P56" i="9"/>
  <c r="P10" i="9"/>
  <c r="N7" i="9"/>
  <c r="P25" i="9"/>
  <c r="P40" i="9"/>
  <c r="P43" i="9"/>
  <c r="P46" i="9"/>
  <c r="P11" i="9"/>
  <c r="P14" i="9"/>
  <c r="P37" i="9"/>
  <c r="P58" i="9"/>
  <c r="M7" i="9"/>
  <c r="P17" i="9"/>
  <c r="P23" i="9"/>
  <c r="P26" i="9"/>
  <c r="P49" i="9"/>
  <c r="P29" i="9"/>
  <c r="P35" i="9"/>
  <c r="P38" i="9"/>
  <c r="O7" i="9"/>
  <c r="P41" i="9"/>
  <c r="P47" i="9"/>
  <c r="P50" i="9"/>
  <c r="L7" i="9"/>
  <c r="P8" i="9"/>
  <c r="P7" i="9" l="1"/>
  <c r="O80" i="8"/>
  <c r="N80" i="8"/>
  <c r="M80" i="8"/>
  <c r="L80" i="8"/>
  <c r="P80" i="8" s="1"/>
  <c r="O79" i="8"/>
  <c r="N79" i="8"/>
  <c r="M79" i="8"/>
  <c r="L79" i="8"/>
  <c r="P79" i="8" s="1"/>
  <c r="O78" i="8"/>
  <c r="N78" i="8"/>
  <c r="M78" i="8"/>
  <c r="L78" i="8"/>
  <c r="O77" i="8"/>
  <c r="N77" i="8"/>
  <c r="M77" i="8"/>
  <c r="L77" i="8"/>
  <c r="O76" i="8"/>
  <c r="N76" i="8"/>
  <c r="M76" i="8"/>
  <c r="L76" i="8"/>
  <c r="O75" i="8"/>
  <c r="N75" i="8"/>
  <c r="M75" i="8"/>
  <c r="L75" i="8"/>
  <c r="O74" i="8"/>
  <c r="N74" i="8"/>
  <c r="M74" i="8"/>
  <c r="L74" i="8"/>
  <c r="P74" i="8" s="1"/>
  <c r="O73" i="8"/>
  <c r="N73" i="8"/>
  <c r="M73" i="8"/>
  <c r="L73" i="8"/>
  <c r="P73" i="8" s="1"/>
  <c r="O72" i="8"/>
  <c r="N72" i="8"/>
  <c r="M72" i="8"/>
  <c r="L72" i="8"/>
  <c r="O71" i="8"/>
  <c r="N71" i="8"/>
  <c r="M71" i="8"/>
  <c r="L71" i="8"/>
  <c r="O70" i="8"/>
  <c r="N70" i="8"/>
  <c r="M70" i="8"/>
  <c r="L70" i="8"/>
  <c r="O69" i="8"/>
  <c r="N69" i="8"/>
  <c r="M69" i="8"/>
  <c r="L69" i="8"/>
  <c r="O68" i="8"/>
  <c r="N68" i="8"/>
  <c r="M68" i="8"/>
  <c r="L68" i="8"/>
  <c r="O67" i="8"/>
  <c r="N67" i="8"/>
  <c r="M67" i="8"/>
  <c r="L67" i="8"/>
  <c r="O66" i="8"/>
  <c r="N66" i="8"/>
  <c r="M66" i="8"/>
  <c r="L66" i="8"/>
  <c r="O65" i="8"/>
  <c r="N65" i="8"/>
  <c r="M65" i="8"/>
  <c r="L65" i="8"/>
  <c r="O64" i="8"/>
  <c r="N64" i="8"/>
  <c r="M64" i="8"/>
  <c r="P64" i="8" s="1"/>
  <c r="L64" i="8"/>
  <c r="O63" i="8"/>
  <c r="N63" i="8"/>
  <c r="M63" i="8"/>
  <c r="L63" i="8"/>
  <c r="O62" i="8"/>
  <c r="N62" i="8"/>
  <c r="M62" i="8"/>
  <c r="L62" i="8"/>
  <c r="O61" i="8"/>
  <c r="N61" i="8"/>
  <c r="M61" i="8"/>
  <c r="L61" i="8"/>
  <c r="P61" i="8" s="1"/>
  <c r="O60" i="8"/>
  <c r="N60" i="8"/>
  <c r="M60" i="8"/>
  <c r="L60" i="8"/>
  <c r="O59" i="8"/>
  <c r="N59" i="8"/>
  <c r="P59" i="8" s="1"/>
  <c r="M59" i="8"/>
  <c r="L59" i="8"/>
  <c r="O58" i="8"/>
  <c r="N58" i="8"/>
  <c r="M58" i="8"/>
  <c r="L58" i="8"/>
  <c r="P58" i="8" s="1"/>
  <c r="O57" i="8"/>
  <c r="N57" i="8"/>
  <c r="M57" i="8"/>
  <c r="L57" i="8"/>
  <c r="O56" i="8"/>
  <c r="N56" i="8"/>
  <c r="M56" i="8"/>
  <c r="L56" i="8"/>
  <c r="P56" i="8" s="1"/>
  <c r="O55" i="8"/>
  <c r="N55" i="8"/>
  <c r="M55" i="8"/>
  <c r="L55" i="8"/>
  <c r="P55" i="8" s="1"/>
  <c r="O54" i="8"/>
  <c r="N54" i="8"/>
  <c r="M54" i="8"/>
  <c r="L54" i="8"/>
  <c r="O53" i="8"/>
  <c r="N53" i="8"/>
  <c r="M53" i="8"/>
  <c r="L53" i="8"/>
  <c r="P53" i="8" s="1"/>
  <c r="O52" i="8"/>
  <c r="N52" i="8"/>
  <c r="M52" i="8"/>
  <c r="L52" i="8"/>
  <c r="O51" i="8"/>
  <c r="N51" i="8"/>
  <c r="M51" i="8"/>
  <c r="L51" i="8"/>
  <c r="O50" i="8"/>
  <c r="N50" i="8"/>
  <c r="M50" i="8"/>
  <c r="L50" i="8"/>
  <c r="O49" i="8"/>
  <c r="N49" i="8"/>
  <c r="M49" i="8"/>
  <c r="L49" i="8"/>
  <c r="P49" i="8" s="1"/>
  <c r="O48" i="8"/>
  <c r="N48" i="8"/>
  <c r="M48" i="8"/>
  <c r="L48" i="8"/>
  <c r="O47" i="8"/>
  <c r="N47" i="8"/>
  <c r="P47" i="8" s="1"/>
  <c r="M47" i="8"/>
  <c r="L47" i="8"/>
  <c r="O46" i="8"/>
  <c r="N46" i="8"/>
  <c r="M46" i="8"/>
  <c r="L46" i="8"/>
  <c r="O45" i="8"/>
  <c r="N45" i="8"/>
  <c r="M45" i="8"/>
  <c r="L45" i="8"/>
  <c r="O44" i="8"/>
  <c r="N44" i="8"/>
  <c r="M44" i="8"/>
  <c r="L44" i="8"/>
  <c r="P44" i="8" s="1"/>
  <c r="O43" i="8"/>
  <c r="N43" i="8"/>
  <c r="M43" i="8"/>
  <c r="L43" i="8"/>
  <c r="O42" i="8"/>
  <c r="P42" i="8" s="1"/>
  <c r="N42" i="8"/>
  <c r="M42" i="8"/>
  <c r="L42" i="8"/>
  <c r="O41" i="8"/>
  <c r="N41" i="8"/>
  <c r="M41" i="8"/>
  <c r="L41" i="8"/>
  <c r="O40" i="8"/>
  <c r="N40" i="8"/>
  <c r="M40" i="8"/>
  <c r="P40" i="8" s="1"/>
  <c r="L40" i="8"/>
  <c r="O39" i="8"/>
  <c r="N39" i="8"/>
  <c r="M39" i="8"/>
  <c r="L39" i="8"/>
  <c r="O38" i="8"/>
  <c r="N38" i="8"/>
  <c r="M38" i="8"/>
  <c r="L38" i="8"/>
  <c r="O37" i="8"/>
  <c r="N37" i="8"/>
  <c r="M37" i="8"/>
  <c r="L37" i="8"/>
  <c r="P37" i="8" s="1"/>
  <c r="O36" i="8"/>
  <c r="N36" i="8"/>
  <c r="M36" i="8"/>
  <c r="L36" i="8"/>
  <c r="P36" i="8" s="1"/>
  <c r="O35" i="8"/>
  <c r="N35" i="8"/>
  <c r="P35" i="8" s="1"/>
  <c r="M35" i="8"/>
  <c r="L35" i="8"/>
  <c r="O34" i="8"/>
  <c r="N34" i="8"/>
  <c r="M34" i="8"/>
  <c r="L34" i="8"/>
  <c r="P34" i="8" s="1"/>
  <c r="O33" i="8"/>
  <c r="N33" i="8"/>
  <c r="M33" i="8"/>
  <c r="L33" i="8"/>
  <c r="O32" i="8"/>
  <c r="N32" i="8"/>
  <c r="M32" i="8"/>
  <c r="L32" i="8"/>
  <c r="O31" i="8"/>
  <c r="N31" i="8"/>
  <c r="M31" i="8"/>
  <c r="L31" i="8"/>
  <c r="P31" i="8" s="1"/>
  <c r="O30" i="8"/>
  <c r="N30" i="8"/>
  <c r="M30" i="8"/>
  <c r="L30" i="8"/>
  <c r="O29" i="8"/>
  <c r="N29" i="8"/>
  <c r="M29" i="8"/>
  <c r="L29" i="8"/>
  <c r="P29" i="8" s="1"/>
  <c r="O28" i="8"/>
  <c r="N28" i="8"/>
  <c r="M28" i="8"/>
  <c r="L28" i="8"/>
  <c r="O27" i="8"/>
  <c r="N27" i="8"/>
  <c r="M27" i="8"/>
  <c r="L27" i="8"/>
  <c r="O26" i="8"/>
  <c r="N26" i="8"/>
  <c r="M26" i="8"/>
  <c r="L26" i="8"/>
  <c r="O25" i="8"/>
  <c r="N25" i="8"/>
  <c r="M25" i="8"/>
  <c r="L25" i="8"/>
  <c r="P25" i="8" s="1"/>
  <c r="O24" i="8"/>
  <c r="N24" i="8"/>
  <c r="M24" i="8"/>
  <c r="L24" i="8"/>
  <c r="O23" i="8"/>
  <c r="N23" i="8"/>
  <c r="M23" i="8"/>
  <c r="L23" i="8"/>
  <c r="O22" i="8"/>
  <c r="N22" i="8"/>
  <c r="M22" i="8"/>
  <c r="L22" i="8"/>
  <c r="O21" i="8"/>
  <c r="N21" i="8"/>
  <c r="M21" i="8"/>
  <c r="L21" i="8"/>
  <c r="O20" i="8"/>
  <c r="N20" i="8"/>
  <c r="M20" i="8"/>
  <c r="L20" i="8"/>
  <c r="O19" i="8"/>
  <c r="N19" i="8"/>
  <c r="M19" i="8"/>
  <c r="L19" i="8"/>
  <c r="O18" i="8"/>
  <c r="P18" i="8" s="1"/>
  <c r="N18" i="8"/>
  <c r="M18" i="8"/>
  <c r="L18" i="8"/>
  <c r="O17" i="8"/>
  <c r="N17" i="8"/>
  <c r="M17" i="8"/>
  <c r="L17" i="8"/>
  <c r="O16" i="8"/>
  <c r="N16" i="8"/>
  <c r="M16" i="8"/>
  <c r="L16" i="8"/>
  <c r="O15" i="8"/>
  <c r="N15" i="8"/>
  <c r="M15" i="8"/>
  <c r="L15" i="8"/>
  <c r="O14" i="8"/>
  <c r="N14" i="8"/>
  <c r="M14" i="8"/>
  <c r="L14" i="8"/>
  <c r="O13" i="8"/>
  <c r="N13" i="8"/>
  <c r="P13" i="8" s="1"/>
  <c r="M13" i="8"/>
  <c r="L13" i="8"/>
  <c r="O12" i="8"/>
  <c r="N12" i="8"/>
  <c r="M12" i="8"/>
  <c r="L12" i="8"/>
  <c r="O11" i="8"/>
  <c r="N11" i="8"/>
  <c r="M11" i="8"/>
  <c r="L11" i="8"/>
  <c r="O10" i="8"/>
  <c r="N10" i="8"/>
  <c r="M10" i="8"/>
  <c r="L10" i="8"/>
  <c r="O9" i="8"/>
  <c r="N9" i="8"/>
  <c r="M9" i="8"/>
  <c r="L9" i="8"/>
  <c r="O8" i="8"/>
  <c r="N8" i="8"/>
  <c r="M8" i="8"/>
  <c r="L8" i="8"/>
  <c r="K7" i="8"/>
  <c r="J7" i="8"/>
  <c r="P22" i="8" l="1"/>
  <c r="P28" i="8"/>
  <c r="P43" i="8"/>
  <c r="P46" i="8"/>
  <c r="P54" i="8"/>
  <c r="P8" i="8"/>
  <c r="P66" i="8"/>
  <c r="P75" i="8"/>
  <c r="P14" i="8"/>
  <c r="P17" i="8"/>
  <c r="P20" i="8"/>
  <c r="P52" i="8"/>
  <c r="P67" i="8"/>
  <c r="P78" i="8"/>
  <c r="N7" i="8"/>
  <c r="P26" i="8"/>
  <c r="P32" i="8"/>
  <c r="O7" i="8"/>
  <c r="P23" i="8"/>
  <c r="P38" i="8"/>
  <c r="P41" i="8"/>
  <c r="P70" i="8"/>
  <c r="P76" i="8"/>
  <c r="P9" i="8"/>
  <c r="P12" i="8"/>
  <c r="P50" i="8"/>
  <c r="M7" i="8"/>
  <c r="P15" i="8"/>
  <c r="P21" i="8"/>
  <c r="P24" i="8"/>
  <c r="P62" i="8"/>
  <c r="P65" i="8"/>
  <c r="P68" i="8"/>
  <c r="P27" i="8"/>
  <c r="P33" i="8"/>
  <c r="P77" i="8"/>
  <c r="P39" i="8"/>
  <c r="P45" i="8"/>
  <c r="P48" i="8"/>
  <c r="P71" i="8"/>
  <c r="P10" i="8"/>
  <c r="P51" i="8"/>
  <c r="P57" i="8"/>
  <c r="P60" i="8"/>
  <c r="P16" i="8"/>
  <c r="P19" i="8"/>
  <c r="P30" i="8"/>
  <c r="P63" i="8"/>
  <c r="P69" i="8"/>
  <c r="P72" i="8"/>
  <c r="P7" i="8"/>
  <c r="L7" i="8"/>
  <c r="P11" i="8"/>
  <c r="O68" i="7" l="1"/>
  <c r="N68" i="7"/>
  <c r="M68" i="7"/>
  <c r="L68" i="7"/>
  <c r="P68" i="7" s="1"/>
  <c r="O67" i="7"/>
  <c r="N67" i="7"/>
  <c r="M67" i="7"/>
  <c r="L67" i="7"/>
  <c r="P67" i="7" s="1"/>
  <c r="O66" i="7"/>
  <c r="N66" i="7"/>
  <c r="M66" i="7"/>
  <c r="L66" i="7"/>
  <c r="P66" i="7" s="1"/>
  <c r="O65" i="7"/>
  <c r="N65" i="7"/>
  <c r="M65" i="7"/>
  <c r="L65" i="7"/>
  <c r="O64" i="7"/>
  <c r="N64" i="7"/>
  <c r="M64" i="7"/>
  <c r="L64" i="7"/>
  <c r="P64" i="7" s="1"/>
  <c r="N63" i="7"/>
  <c r="O62" i="7"/>
  <c r="N62" i="7"/>
  <c r="P62" i="7" s="1"/>
  <c r="M62" i="7"/>
  <c r="L62" i="7"/>
  <c r="O61" i="7"/>
  <c r="N61" i="7"/>
  <c r="M61" i="7"/>
  <c r="L61" i="7"/>
  <c r="O60" i="7"/>
  <c r="N60" i="7"/>
  <c r="M60" i="7"/>
  <c r="L60" i="7"/>
  <c r="P60" i="7" s="1"/>
  <c r="O59" i="7"/>
  <c r="N59" i="7"/>
  <c r="M59" i="7"/>
  <c r="L59" i="7"/>
  <c r="O58" i="7"/>
  <c r="N58" i="7"/>
  <c r="M58" i="7"/>
  <c r="L58" i="7"/>
  <c r="O57" i="7"/>
  <c r="N57" i="7"/>
  <c r="M57" i="7"/>
  <c r="L57" i="7"/>
  <c r="P57" i="7" s="1"/>
  <c r="O56" i="7"/>
  <c r="N56" i="7"/>
  <c r="M56" i="7"/>
  <c r="L56" i="7"/>
  <c r="O55" i="7"/>
  <c r="N55" i="7"/>
  <c r="M55" i="7"/>
  <c r="L55" i="7"/>
  <c r="O54" i="7"/>
  <c r="N54" i="7"/>
  <c r="M54" i="7"/>
  <c r="L54" i="7"/>
  <c r="P54" i="7" s="1"/>
  <c r="O53" i="7"/>
  <c r="P53" i="7" s="1"/>
  <c r="N53" i="7"/>
  <c r="M53" i="7"/>
  <c r="L53" i="7"/>
  <c r="O52" i="7"/>
  <c r="N52" i="7"/>
  <c r="M52" i="7"/>
  <c r="L52" i="7"/>
  <c r="O51" i="7"/>
  <c r="N51" i="7"/>
  <c r="M51" i="7"/>
  <c r="L51" i="7"/>
  <c r="P51" i="7" s="1"/>
  <c r="O50" i="7"/>
  <c r="N50" i="7"/>
  <c r="M50" i="7"/>
  <c r="L50" i="7"/>
  <c r="O49" i="7"/>
  <c r="N49" i="7"/>
  <c r="M49" i="7"/>
  <c r="L49" i="7"/>
  <c r="O48" i="7"/>
  <c r="N48" i="7"/>
  <c r="M48" i="7"/>
  <c r="L48" i="7"/>
  <c r="P48" i="7" s="1"/>
  <c r="O47" i="7"/>
  <c r="N47" i="7"/>
  <c r="M47" i="7"/>
  <c r="L47" i="7"/>
  <c r="O46" i="7"/>
  <c r="N46" i="7"/>
  <c r="M46" i="7"/>
  <c r="L46" i="7"/>
  <c r="O45" i="7"/>
  <c r="N45" i="7"/>
  <c r="M45" i="7"/>
  <c r="L45" i="7"/>
  <c r="P45" i="7" s="1"/>
  <c r="O44" i="7"/>
  <c r="N44" i="7"/>
  <c r="M44" i="7"/>
  <c r="L44" i="7"/>
  <c r="O43" i="7"/>
  <c r="N43" i="7"/>
  <c r="M43" i="7"/>
  <c r="L43" i="7"/>
  <c r="O42" i="7"/>
  <c r="N42" i="7"/>
  <c r="M42" i="7"/>
  <c r="L42" i="7"/>
  <c r="P42" i="7" s="1"/>
  <c r="P41" i="7"/>
  <c r="O41" i="7"/>
  <c r="N41" i="7"/>
  <c r="M41" i="7"/>
  <c r="L41" i="7"/>
  <c r="O40" i="7"/>
  <c r="N40" i="7"/>
  <c r="M40" i="7"/>
  <c r="L40" i="7"/>
  <c r="P40" i="7" s="1"/>
  <c r="O39" i="7"/>
  <c r="N39" i="7"/>
  <c r="M39" i="7"/>
  <c r="L39" i="7"/>
  <c r="P39" i="7" s="1"/>
  <c r="O38" i="7"/>
  <c r="N38" i="7"/>
  <c r="M38" i="7"/>
  <c r="L38" i="7"/>
  <c r="O37" i="7"/>
  <c r="N37" i="7"/>
  <c r="M37" i="7"/>
  <c r="L37" i="7"/>
  <c r="P37" i="7" s="1"/>
  <c r="O36" i="7"/>
  <c r="N36" i="7"/>
  <c r="M36" i="7"/>
  <c r="L36" i="7"/>
  <c r="P36" i="7" s="1"/>
  <c r="O35" i="7"/>
  <c r="N35" i="7"/>
  <c r="M35" i="7"/>
  <c r="L35" i="7"/>
  <c r="P35" i="7" s="1"/>
  <c r="O34" i="7"/>
  <c r="N34" i="7"/>
  <c r="M34" i="7"/>
  <c r="L34" i="7"/>
  <c r="P34" i="7" s="1"/>
  <c r="O33" i="7"/>
  <c r="N33" i="7"/>
  <c r="M33" i="7"/>
  <c r="L33" i="7"/>
  <c r="P33" i="7" s="1"/>
  <c r="O32" i="7"/>
  <c r="N32" i="7"/>
  <c r="M32" i="7"/>
  <c r="L32" i="7"/>
  <c r="P32" i="7" s="1"/>
  <c r="O31" i="7"/>
  <c r="N31" i="7"/>
  <c r="M31" i="7"/>
  <c r="L31" i="7"/>
  <c r="P31" i="7" s="1"/>
  <c r="O30" i="7"/>
  <c r="N30" i="7"/>
  <c r="M30" i="7"/>
  <c r="L30" i="7"/>
  <c r="P30" i="7" s="1"/>
  <c r="O29" i="7"/>
  <c r="N29" i="7"/>
  <c r="M29" i="7"/>
  <c r="L29" i="7"/>
  <c r="P29" i="7" s="1"/>
  <c r="O28" i="7"/>
  <c r="N28" i="7"/>
  <c r="M28" i="7"/>
  <c r="L28" i="7"/>
  <c r="O27" i="7"/>
  <c r="N27" i="7"/>
  <c r="M27" i="7"/>
  <c r="L27" i="7"/>
  <c r="O26" i="7"/>
  <c r="N26" i="7"/>
  <c r="M26" i="7"/>
  <c r="L26" i="7"/>
  <c r="P26" i="7" s="1"/>
  <c r="O25" i="7"/>
  <c r="N25" i="7"/>
  <c r="M25" i="7"/>
  <c r="L25" i="7"/>
  <c r="P25" i="7" s="1"/>
  <c r="O24" i="7"/>
  <c r="N24" i="7"/>
  <c r="M24" i="7"/>
  <c r="L24" i="7"/>
  <c r="O23" i="7"/>
  <c r="N23" i="7"/>
  <c r="M23" i="7"/>
  <c r="L23" i="7"/>
  <c r="P23" i="7" s="1"/>
  <c r="O22" i="7"/>
  <c r="N22" i="7"/>
  <c r="M22" i="7"/>
  <c r="L22" i="7"/>
  <c r="P22" i="7" s="1"/>
  <c r="O21" i="7"/>
  <c r="N21" i="7"/>
  <c r="M21" i="7"/>
  <c r="L21" i="7"/>
  <c r="O20" i="7"/>
  <c r="N20" i="7"/>
  <c r="M20" i="7"/>
  <c r="L20" i="7"/>
  <c r="P20" i="7" s="1"/>
  <c r="O19" i="7"/>
  <c r="N19" i="7"/>
  <c r="M19" i="7"/>
  <c r="L19" i="7"/>
  <c r="P19" i="7" s="1"/>
  <c r="O18" i="7"/>
  <c r="N18" i="7"/>
  <c r="M18" i="7"/>
  <c r="L18" i="7"/>
  <c r="O17" i="7"/>
  <c r="N17" i="7"/>
  <c r="M17" i="7"/>
  <c r="L17" i="7"/>
  <c r="P17" i="7" s="1"/>
  <c r="O16" i="7"/>
  <c r="N16" i="7"/>
  <c r="M16" i="7"/>
  <c r="L16" i="7"/>
  <c r="P16" i="7" s="1"/>
  <c r="O15" i="7"/>
  <c r="N15" i="7"/>
  <c r="N7" i="7" s="1"/>
  <c r="M15" i="7"/>
  <c r="L15" i="7"/>
  <c r="O14" i="7"/>
  <c r="N14" i="7"/>
  <c r="M14" i="7"/>
  <c r="L14" i="7"/>
  <c r="P14" i="7" s="1"/>
  <c r="O13" i="7"/>
  <c r="N13" i="7"/>
  <c r="M13" i="7"/>
  <c r="L13" i="7"/>
  <c r="O12" i="7"/>
  <c r="N12" i="7"/>
  <c r="M12" i="7"/>
  <c r="L12" i="7"/>
  <c r="O11" i="7"/>
  <c r="N11" i="7"/>
  <c r="M11" i="7"/>
  <c r="L11" i="7"/>
  <c r="P11" i="7" s="1"/>
  <c r="O10" i="7"/>
  <c r="N10" i="7"/>
  <c r="M10" i="7"/>
  <c r="L10" i="7"/>
  <c r="P10" i="7" s="1"/>
  <c r="O9" i="7"/>
  <c r="N9" i="7"/>
  <c r="M9" i="7"/>
  <c r="L9" i="7"/>
  <c r="O8" i="7"/>
  <c r="N8" i="7"/>
  <c r="M8" i="7"/>
  <c r="L8" i="7"/>
  <c r="P8" i="7" s="1"/>
  <c r="K7" i="7"/>
  <c r="J7" i="7"/>
  <c r="L7" i="7" l="1"/>
  <c r="P28" i="7"/>
  <c r="O7" i="7"/>
  <c r="P43" i="7"/>
  <c r="P46" i="7"/>
  <c r="P49" i="7"/>
  <c r="P52" i="7"/>
  <c r="P55" i="7"/>
  <c r="P58" i="7"/>
  <c r="P61" i="7"/>
  <c r="M7" i="7"/>
  <c r="P38" i="7"/>
  <c r="P65" i="7"/>
  <c r="P47" i="7"/>
  <c r="P50" i="7"/>
  <c r="P9" i="7"/>
  <c r="P12" i="7"/>
  <c r="P15" i="7"/>
  <c r="P44" i="7"/>
  <c r="P56" i="7"/>
  <c r="P59" i="7"/>
  <c r="P18" i="7"/>
  <c r="P21" i="7"/>
  <c r="P24" i="7"/>
  <c r="P27" i="7"/>
  <c r="P13" i="7"/>
  <c r="P7" i="7" l="1"/>
  <c r="O65" i="6"/>
  <c r="N65" i="6"/>
  <c r="M65" i="6"/>
  <c r="L65" i="6"/>
  <c r="P65" i="6" s="1"/>
  <c r="O64" i="6"/>
  <c r="N64" i="6"/>
  <c r="M64" i="6"/>
  <c r="L64" i="6"/>
  <c r="P64" i="6" s="1"/>
  <c r="O63" i="6"/>
  <c r="N63" i="6"/>
  <c r="M63" i="6"/>
  <c r="L63" i="6"/>
  <c r="P63" i="6" s="1"/>
  <c r="O62" i="6"/>
  <c r="N62" i="6"/>
  <c r="M62" i="6"/>
  <c r="L62" i="6"/>
  <c r="P62" i="6" s="1"/>
  <c r="O61" i="6"/>
  <c r="N61" i="6"/>
  <c r="M61" i="6"/>
  <c r="L61" i="6"/>
  <c r="P61" i="6" s="1"/>
  <c r="O60" i="6"/>
  <c r="N60" i="6"/>
  <c r="M60" i="6"/>
  <c r="L60" i="6"/>
  <c r="P60" i="6" s="1"/>
  <c r="O59" i="6"/>
  <c r="N59" i="6"/>
  <c r="M59" i="6"/>
  <c r="L59" i="6"/>
  <c r="O58" i="6"/>
  <c r="N58" i="6"/>
  <c r="M58" i="6"/>
  <c r="L58" i="6"/>
  <c r="P58" i="6" s="1"/>
  <c r="O57" i="6"/>
  <c r="N57" i="6"/>
  <c r="M57" i="6"/>
  <c r="L57" i="6"/>
  <c r="O56" i="6"/>
  <c r="N56" i="6"/>
  <c r="M56" i="6"/>
  <c r="L56" i="6"/>
  <c r="O55" i="6"/>
  <c r="N55" i="6"/>
  <c r="M55" i="6"/>
  <c r="L55" i="6"/>
  <c r="P55" i="6" s="1"/>
  <c r="O54" i="6"/>
  <c r="N54" i="6"/>
  <c r="M54" i="6"/>
  <c r="L54" i="6"/>
  <c r="O53" i="6"/>
  <c r="N53" i="6"/>
  <c r="M53" i="6"/>
  <c r="L53" i="6"/>
  <c r="P53" i="6" s="1"/>
  <c r="O52" i="6"/>
  <c r="N52" i="6"/>
  <c r="M52" i="6"/>
  <c r="L52" i="6"/>
  <c r="P52" i="6" s="1"/>
  <c r="O51" i="6"/>
  <c r="N51" i="6"/>
  <c r="M51" i="6"/>
  <c r="L51" i="6"/>
  <c r="O50" i="6"/>
  <c r="N50" i="6"/>
  <c r="M50" i="6"/>
  <c r="L50" i="6"/>
  <c r="P50" i="6" s="1"/>
  <c r="O49" i="6"/>
  <c r="N49" i="6"/>
  <c r="M49" i="6"/>
  <c r="L49" i="6"/>
  <c r="O48" i="6"/>
  <c r="N48" i="6"/>
  <c r="P48" i="6" s="1"/>
  <c r="M48" i="6"/>
  <c r="L48" i="6"/>
  <c r="O47" i="6"/>
  <c r="N47" i="6"/>
  <c r="M47" i="6"/>
  <c r="P47" i="6" s="1"/>
  <c r="L47" i="6"/>
  <c r="O46" i="6"/>
  <c r="N46" i="6"/>
  <c r="M46" i="6"/>
  <c r="L46" i="6"/>
  <c r="P46" i="6" s="1"/>
  <c r="O45" i="6"/>
  <c r="N45" i="6"/>
  <c r="M45" i="6"/>
  <c r="L45" i="6"/>
  <c r="O44" i="6"/>
  <c r="N44" i="6"/>
  <c r="M44" i="6"/>
  <c r="L44" i="6"/>
  <c r="O43" i="6"/>
  <c r="N43" i="6"/>
  <c r="M43" i="6"/>
  <c r="L43" i="6"/>
  <c r="O42" i="6"/>
  <c r="N42" i="6"/>
  <c r="M42" i="6"/>
  <c r="L42" i="6"/>
  <c r="O41" i="6"/>
  <c r="N41" i="6"/>
  <c r="M41" i="6"/>
  <c r="L41" i="6"/>
  <c r="O40" i="6"/>
  <c r="N40" i="6"/>
  <c r="M40" i="6"/>
  <c r="L40" i="6"/>
  <c r="P40" i="6" s="1"/>
  <c r="O39" i="6"/>
  <c r="N39" i="6"/>
  <c r="M39" i="6"/>
  <c r="L39" i="6"/>
  <c r="O38" i="6"/>
  <c r="N38" i="6"/>
  <c r="M38" i="6"/>
  <c r="L38" i="6"/>
  <c r="O37" i="6"/>
  <c r="N37" i="6"/>
  <c r="M37" i="6"/>
  <c r="L37" i="6"/>
  <c r="O36" i="6"/>
  <c r="N36" i="6"/>
  <c r="M36" i="6"/>
  <c r="L36" i="6"/>
  <c r="O35" i="6"/>
  <c r="N35" i="6"/>
  <c r="M35" i="6"/>
  <c r="L35" i="6"/>
  <c r="O34" i="6"/>
  <c r="N34" i="6"/>
  <c r="M34" i="6"/>
  <c r="L34" i="6"/>
  <c r="P34" i="6" s="1"/>
  <c r="O33" i="6"/>
  <c r="N33" i="6"/>
  <c r="M33" i="6"/>
  <c r="L33" i="6"/>
  <c r="O32" i="6"/>
  <c r="N32" i="6"/>
  <c r="M32" i="6"/>
  <c r="L32" i="6"/>
  <c r="O31" i="6"/>
  <c r="N31" i="6"/>
  <c r="M31" i="6"/>
  <c r="L31" i="6"/>
  <c r="P31" i="6" s="1"/>
  <c r="O30" i="6"/>
  <c r="N30" i="6"/>
  <c r="M30" i="6"/>
  <c r="L30" i="6"/>
  <c r="O29" i="6"/>
  <c r="N29" i="6"/>
  <c r="M29" i="6"/>
  <c r="L29" i="6"/>
  <c r="O28" i="6"/>
  <c r="N28" i="6"/>
  <c r="M28" i="6"/>
  <c r="L28" i="6"/>
  <c r="P28" i="6" s="1"/>
  <c r="O27" i="6"/>
  <c r="N27" i="6"/>
  <c r="M27" i="6"/>
  <c r="L27" i="6"/>
  <c r="O26" i="6"/>
  <c r="N26" i="6"/>
  <c r="M26" i="6"/>
  <c r="L26" i="6"/>
  <c r="P26" i="6" s="1"/>
  <c r="O25" i="6"/>
  <c r="N25" i="6"/>
  <c r="M25" i="6"/>
  <c r="L25" i="6"/>
  <c r="O24" i="6"/>
  <c r="N24" i="6"/>
  <c r="M24" i="6"/>
  <c r="L24" i="6"/>
  <c r="O23" i="6"/>
  <c r="N23" i="6"/>
  <c r="M23" i="6"/>
  <c r="L23" i="6"/>
  <c r="P23" i="6" s="1"/>
  <c r="O22" i="6"/>
  <c r="N22" i="6"/>
  <c r="M22" i="6"/>
  <c r="L22" i="6"/>
  <c r="P22" i="6" s="1"/>
  <c r="O21" i="6"/>
  <c r="N21" i="6"/>
  <c r="M21" i="6"/>
  <c r="L21" i="6"/>
  <c r="O20" i="6"/>
  <c r="N20" i="6"/>
  <c r="M20" i="6"/>
  <c r="L20" i="6"/>
  <c r="O19" i="6"/>
  <c r="N19" i="6"/>
  <c r="M19" i="6"/>
  <c r="L19" i="6"/>
  <c r="O18" i="6"/>
  <c r="N18" i="6"/>
  <c r="M18" i="6"/>
  <c r="L18" i="6"/>
  <c r="O17" i="6"/>
  <c r="N17" i="6"/>
  <c r="M17" i="6"/>
  <c r="L17" i="6"/>
  <c r="O16" i="6"/>
  <c r="N16" i="6"/>
  <c r="M16" i="6"/>
  <c r="L16" i="6"/>
  <c r="O15" i="6"/>
  <c r="N15" i="6"/>
  <c r="M15" i="6"/>
  <c r="L15" i="6"/>
  <c r="P15" i="6" s="1"/>
  <c r="O14" i="6"/>
  <c r="N14" i="6"/>
  <c r="M14" i="6"/>
  <c r="L14" i="6"/>
  <c r="P14" i="6" s="1"/>
  <c r="O13" i="6"/>
  <c r="N13" i="6"/>
  <c r="M13" i="6"/>
  <c r="M7" i="6" s="1"/>
  <c r="L13" i="6"/>
  <c r="O12" i="6"/>
  <c r="N12" i="6"/>
  <c r="M12" i="6"/>
  <c r="L12" i="6"/>
  <c r="P12" i="6" s="1"/>
  <c r="O11" i="6"/>
  <c r="N11" i="6"/>
  <c r="M11" i="6"/>
  <c r="L11" i="6"/>
  <c r="P11" i="6" s="1"/>
  <c r="O10" i="6"/>
  <c r="N10" i="6"/>
  <c r="M10" i="6"/>
  <c r="L10" i="6"/>
  <c r="P10" i="6" s="1"/>
  <c r="O9" i="6"/>
  <c r="N9" i="6"/>
  <c r="M9" i="6"/>
  <c r="L9" i="6"/>
  <c r="O8" i="6"/>
  <c r="N8" i="6"/>
  <c r="M8" i="6"/>
  <c r="L8" i="6"/>
  <c r="K7" i="6"/>
  <c r="J7" i="6"/>
  <c r="P25" i="6" l="1"/>
  <c r="P43" i="6"/>
  <c r="P8" i="6"/>
  <c r="P37" i="6"/>
  <c r="P17" i="6"/>
  <c r="P20" i="6"/>
  <c r="P49" i="6"/>
  <c r="N7" i="6"/>
  <c r="P29" i="6"/>
  <c r="P32" i="6"/>
  <c r="P38" i="6"/>
  <c r="P41" i="6"/>
  <c r="P44" i="6"/>
  <c r="P9" i="6"/>
  <c r="P35" i="6"/>
  <c r="L7" i="6"/>
  <c r="P21" i="6"/>
  <c r="P56" i="6"/>
  <c r="P24" i="6"/>
  <c r="P27" i="6"/>
  <c r="P30" i="6"/>
  <c r="P33" i="6"/>
  <c r="P36" i="6"/>
  <c r="P39" i="6"/>
  <c r="P42" i="6"/>
  <c r="P45" i="6"/>
  <c r="P59" i="6"/>
  <c r="O7" i="6"/>
  <c r="P13" i="6"/>
  <c r="P16" i="6"/>
  <c r="P19" i="6"/>
  <c r="P51" i="6"/>
  <c r="P54" i="6"/>
  <c r="P57" i="6"/>
  <c r="P18" i="6"/>
  <c r="P7" i="6" l="1"/>
  <c r="N144" i="5"/>
  <c r="M144" i="5"/>
  <c r="L144" i="5"/>
  <c r="P144" i="5" s="1"/>
  <c r="N143" i="5"/>
  <c r="M143" i="5"/>
  <c r="L143" i="5"/>
  <c r="P143" i="5" s="1"/>
  <c r="N142" i="5"/>
  <c r="M142" i="5"/>
  <c r="L142" i="5"/>
  <c r="P142" i="5" s="1"/>
  <c r="N141" i="5"/>
  <c r="M141" i="5"/>
  <c r="L141" i="5"/>
  <c r="P141" i="5" s="1"/>
  <c r="N140" i="5"/>
  <c r="P140" i="5" s="1"/>
  <c r="N139" i="5"/>
  <c r="M139" i="5"/>
  <c r="L139" i="5"/>
  <c r="P139" i="5" s="1"/>
  <c r="N138" i="5"/>
  <c r="P138" i="5" s="1"/>
  <c r="M138" i="5"/>
  <c r="L138" i="5"/>
  <c r="N137" i="5"/>
  <c r="P137" i="5" s="1"/>
  <c r="N136" i="5"/>
  <c r="M136" i="5"/>
  <c r="L136" i="5"/>
  <c r="P136" i="5" s="1"/>
  <c r="N135" i="5"/>
  <c r="M135" i="5"/>
  <c r="L135" i="5"/>
  <c r="N134" i="5"/>
  <c r="M134" i="5"/>
  <c r="L134" i="5"/>
  <c r="N133" i="5"/>
  <c r="M133" i="5"/>
  <c r="L133" i="5"/>
  <c r="P133" i="5" s="1"/>
  <c r="N132" i="5"/>
  <c r="M132" i="5"/>
  <c r="L132" i="5"/>
  <c r="P132" i="5" s="1"/>
  <c r="N131" i="5"/>
  <c r="M131" i="5"/>
  <c r="L131" i="5"/>
  <c r="N130" i="5"/>
  <c r="M130" i="5"/>
  <c r="L130" i="5"/>
  <c r="P130" i="5" s="1"/>
  <c r="N129" i="5"/>
  <c r="M129" i="5"/>
  <c r="L129" i="5"/>
  <c r="P129" i="5" s="1"/>
  <c r="N128" i="5"/>
  <c r="M128" i="5"/>
  <c r="L128" i="5"/>
  <c r="P128" i="5" s="1"/>
  <c r="N127" i="5"/>
  <c r="M127" i="5"/>
  <c r="L127" i="5"/>
  <c r="N126" i="5"/>
  <c r="M126" i="5"/>
  <c r="L126" i="5"/>
  <c r="P126" i="5" s="1"/>
  <c r="N125" i="5"/>
  <c r="M125" i="5"/>
  <c r="L125" i="5"/>
  <c r="P125" i="5" s="1"/>
  <c r="N124" i="5"/>
  <c r="M124" i="5"/>
  <c r="L124" i="5"/>
  <c r="P124" i="5" s="1"/>
  <c r="N123" i="5"/>
  <c r="M123" i="5"/>
  <c r="L123" i="5"/>
  <c r="N122" i="5"/>
  <c r="M122" i="5"/>
  <c r="L122" i="5"/>
  <c r="P122" i="5" s="1"/>
  <c r="N121" i="5"/>
  <c r="M121" i="5"/>
  <c r="L121" i="5"/>
  <c r="P121" i="5" s="1"/>
  <c r="N120" i="5"/>
  <c r="M120" i="5"/>
  <c r="L120" i="5"/>
  <c r="P120" i="5" s="1"/>
  <c r="N119" i="5"/>
  <c r="M119" i="5"/>
  <c r="L119" i="5"/>
  <c r="N118" i="5"/>
  <c r="M118" i="5"/>
  <c r="L118" i="5"/>
  <c r="P118" i="5" s="1"/>
  <c r="N117" i="5"/>
  <c r="M117" i="5"/>
  <c r="L117" i="5"/>
  <c r="N116" i="5"/>
  <c r="M116" i="5"/>
  <c r="L116" i="5"/>
  <c r="P116" i="5" s="1"/>
  <c r="N115" i="5"/>
  <c r="M115" i="5"/>
  <c r="L115" i="5"/>
  <c r="N114" i="5"/>
  <c r="M114" i="5"/>
  <c r="L114" i="5"/>
  <c r="P114" i="5" s="1"/>
  <c r="N113" i="5"/>
  <c r="M113" i="5"/>
  <c r="L113" i="5"/>
  <c r="P113" i="5" s="1"/>
  <c r="N112" i="5"/>
  <c r="M112" i="5"/>
  <c r="L112" i="5"/>
  <c r="P112" i="5" s="1"/>
  <c r="N111" i="5"/>
  <c r="M111" i="5"/>
  <c r="L111" i="5"/>
  <c r="N110" i="5"/>
  <c r="M110" i="5"/>
  <c r="L110" i="5"/>
  <c r="P110" i="5" s="1"/>
  <c r="N109" i="5"/>
  <c r="M109" i="5"/>
  <c r="L109" i="5"/>
  <c r="P109" i="5" s="1"/>
  <c r="N108" i="5"/>
  <c r="M108" i="5"/>
  <c r="L108" i="5"/>
  <c r="P108" i="5" s="1"/>
  <c r="N107" i="5"/>
  <c r="M107" i="5"/>
  <c r="L107" i="5"/>
  <c r="N106" i="5"/>
  <c r="M106" i="5"/>
  <c r="L106" i="5"/>
  <c r="N105" i="5"/>
  <c r="M105" i="5"/>
  <c r="L105" i="5"/>
  <c r="P105" i="5" s="1"/>
  <c r="N104" i="5"/>
  <c r="M104" i="5"/>
  <c r="L104" i="5"/>
  <c r="P104" i="5" s="1"/>
  <c r="N103" i="5"/>
  <c r="M103" i="5"/>
  <c r="L103" i="5"/>
  <c r="N102" i="5"/>
  <c r="M102" i="5"/>
  <c r="L102" i="5"/>
  <c r="N101" i="5"/>
  <c r="M101" i="5"/>
  <c r="L101" i="5"/>
  <c r="P101" i="5" s="1"/>
  <c r="N100" i="5"/>
  <c r="M100" i="5"/>
  <c r="L100" i="5"/>
  <c r="P100" i="5" s="1"/>
  <c r="N99" i="5"/>
  <c r="M99" i="5"/>
  <c r="L99" i="5"/>
  <c r="N98" i="5"/>
  <c r="M98" i="5"/>
  <c r="L98" i="5"/>
  <c r="N97" i="5"/>
  <c r="M97" i="5"/>
  <c r="L97" i="5"/>
  <c r="P97" i="5" s="1"/>
  <c r="N96" i="5"/>
  <c r="M96" i="5"/>
  <c r="L96" i="5"/>
  <c r="P96" i="5" s="1"/>
  <c r="N95" i="5"/>
  <c r="M95" i="5"/>
  <c r="L95" i="5"/>
  <c r="N94" i="5"/>
  <c r="M94" i="5"/>
  <c r="L94" i="5"/>
  <c r="N93" i="5"/>
  <c r="M93" i="5"/>
  <c r="L93" i="5"/>
  <c r="N92" i="5"/>
  <c r="M92" i="5"/>
  <c r="L92" i="5"/>
  <c r="P92" i="5" s="1"/>
  <c r="N91" i="5"/>
  <c r="M91" i="5"/>
  <c r="L91" i="5"/>
  <c r="N90" i="5"/>
  <c r="M90" i="5"/>
  <c r="L90" i="5"/>
  <c r="N89" i="5"/>
  <c r="M89" i="5"/>
  <c r="L89" i="5"/>
  <c r="N88" i="5"/>
  <c r="M88" i="5"/>
  <c r="L88" i="5"/>
  <c r="P88" i="5" s="1"/>
  <c r="N87" i="5"/>
  <c r="M87" i="5"/>
  <c r="L87" i="5"/>
  <c r="N86" i="5"/>
  <c r="M86" i="5"/>
  <c r="L86" i="5"/>
  <c r="P86" i="5" s="1"/>
  <c r="N85" i="5"/>
  <c r="M85" i="5"/>
  <c r="L85" i="5"/>
  <c r="N84" i="5"/>
  <c r="M84" i="5"/>
  <c r="L84" i="5"/>
  <c r="P84" i="5" s="1"/>
  <c r="N83" i="5"/>
  <c r="M83" i="5"/>
  <c r="L83" i="5"/>
  <c r="N82" i="5"/>
  <c r="M82" i="5"/>
  <c r="L82" i="5"/>
  <c r="P82" i="5" s="1"/>
  <c r="N81" i="5"/>
  <c r="M81" i="5"/>
  <c r="L81" i="5"/>
  <c r="N80" i="5"/>
  <c r="M80" i="5"/>
  <c r="L80" i="5"/>
  <c r="P80" i="5" s="1"/>
  <c r="N79" i="5"/>
  <c r="M79" i="5"/>
  <c r="L79" i="5"/>
  <c r="N78" i="5"/>
  <c r="M78" i="5"/>
  <c r="L78" i="5"/>
  <c r="P78" i="5" s="1"/>
  <c r="N77" i="5"/>
  <c r="M77" i="5"/>
  <c r="L77" i="5"/>
  <c r="N76" i="5"/>
  <c r="M76" i="5"/>
  <c r="L76" i="5"/>
  <c r="P76" i="5" s="1"/>
  <c r="N75" i="5"/>
  <c r="M75" i="5"/>
  <c r="L75" i="5"/>
  <c r="N74" i="5"/>
  <c r="M74" i="5"/>
  <c r="L74" i="5"/>
  <c r="P74" i="5" s="1"/>
  <c r="N73" i="5"/>
  <c r="M73" i="5"/>
  <c r="L73" i="5"/>
  <c r="P73" i="5" s="1"/>
  <c r="N72" i="5"/>
  <c r="M72" i="5"/>
  <c r="L72" i="5"/>
  <c r="P72" i="5" s="1"/>
  <c r="N71" i="5"/>
  <c r="M71" i="5"/>
  <c r="L71" i="5"/>
  <c r="N70" i="5"/>
  <c r="M70" i="5"/>
  <c r="L70" i="5"/>
  <c r="N69" i="5"/>
  <c r="M69" i="5"/>
  <c r="L69" i="5"/>
  <c r="P69" i="5" s="1"/>
  <c r="N68" i="5"/>
  <c r="M68" i="5"/>
  <c r="L68" i="5"/>
  <c r="P68" i="5" s="1"/>
  <c r="N67" i="5"/>
  <c r="M67" i="5"/>
  <c r="L67" i="5"/>
  <c r="N66" i="5"/>
  <c r="M66" i="5"/>
  <c r="L66" i="5"/>
  <c r="P66" i="5" s="1"/>
  <c r="N65" i="5"/>
  <c r="M65" i="5"/>
  <c r="L65" i="5"/>
  <c r="P65" i="5" s="1"/>
  <c r="N64" i="5"/>
  <c r="M64" i="5"/>
  <c r="L64" i="5"/>
  <c r="P64" i="5" s="1"/>
  <c r="N63" i="5"/>
  <c r="M63" i="5"/>
  <c r="L63" i="5"/>
  <c r="N62" i="5"/>
  <c r="M62" i="5"/>
  <c r="L62" i="5"/>
  <c r="P62" i="5" s="1"/>
  <c r="N61" i="5"/>
  <c r="M61" i="5"/>
  <c r="L61" i="5"/>
  <c r="P61" i="5" s="1"/>
  <c r="N60" i="5"/>
  <c r="M60" i="5"/>
  <c r="L60" i="5"/>
  <c r="P60" i="5" s="1"/>
  <c r="N59" i="5"/>
  <c r="M59" i="5"/>
  <c r="L59" i="5"/>
  <c r="N58" i="5"/>
  <c r="M58" i="5"/>
  <c r="L58" i="5"/>
  <c r="N57" i="5"/>
  <c r="M57" i="5"/>
  <c r="L57" i="5"/>
  <c r="P57" i="5" s="1"/>
  <c r="N56" i="5"/>
  <c r="M56" i="5"/>
  <c r="L56" i="5"/>
  <c r="P56" i="5" s="1"/>
  <c r="N55" i="5"/>
  <c r="M55" i="5"/>
  <c r="L55" i="5"/>
  <c r="N54" i="5"/>
  <c r="M54" i="5"/>
  <c r="L54" i="5"/>
  <c r="P54" i="5" s="1"/>
  <c r="N53" i="5"/>
  <c r="M53" i="5"/>
  <c r="L53" i="5"/>
  <c r="P53" i="5" s="1"/>
  <c r="N52" i="5"/>
  <c r="M52" i="5"/>
  <c r="L52" i="5"/>
  <c r="P52" i="5" s="1"/>
  <c r="N51" i="5"/>
  <c r="M51" i="5"/>
  <c r="L51" i="5"/>
  <c r="N50" i="5"/>
  <c r="M50" i="5"/>
  <c r="L50" i="5"/>
  <c r="P50" i="5" s="1"/>
  <c r="N49" i="5"/>
  <c r="M49" i="5"/>
  <c r="L49" i="5"/>
  <c r="P49" i="5" s="1"/>
  <c r="N48" i="5"/>
  <c r="M48" i="5"/>
  <c r="L48" i="5"/>
  <c r="P48" i="5" s="1"/>
  <c r="N47" i="5"/>
  <c r="M47" i="5"/>
  <c r="L47" i="5"/>
  <c r="N46" i="5"/>
  <c r="M46" i="5"/>
  <c r="L46" i="5"/>
  <c r="P46" i="5" s="1"/>
  <c r="N45" i="5"/>
  <c r="M45" i="5"/>
  <c r="L45" i="5"/>
  <c r="P45" i="5" s="1"/>
  <c r="N44" i="5"/>
  <c r="M44" i="5"/>
  <c r="L44" i="5"/>
  <c r="P44" i="5" s="1"/>
  <c r="N43" i="5"/>
  <c r="M43" i="5"/>
  <c r="L43" i="5"/>
  <c r="N42" i="5"/>
  <c r="M42" i="5"/>
  <c r="L42" i="5"/>
  <c r="P42" i="5" s="1"/>
  <c r="N41" i="5"/>
  <c r="M41" i="5"/>
  <c r="L41" i="5"/>
  <c r="N40" i="5"/>
  <c r="M40" i="5"/>
  <c r="L40" i="5"/>
  <c r="P40" i="5" s="1"/>
  <c r="N39" i="5"/>
  <c r="M39" i="5"/>
  <c r="L39" i="5"/>
  <c r="N38" i="5"/>
  <c r="M38" i="5"/>
  <c r="L38" i="5"/>
  <c r="P38" i="5" s="1"/>
  <c r="N37" i="5"/>
  <c r="M37" i="5"/>
  <c r="L37" i="5"/>
  <c r="P37" i="5" s="1"/>
  <c r="N36" i="5"/>
  <c r="M36" i="5"/>
  <c r="L36" i="5"/>
  <c r="P36" i="5" s="1"/>
  <c r="N35" i="5"/>
  <c r="M35" i="5"/>
  <c r="L35" i="5"/>
  <c r="N34" i="5"/>
  <c r="M34" i="5"/>
  <c r="L34" i="5"/>
  <c r="P34" i="5" s="1"/>
  <c r="N33" i="5"/>
  <c r="M33" i="5"/>
  <c r="L33" i="5"/>
  <c r="P33" i="5" s="1"/>
  <c r="N32" i="5"/>
  <c r="M32" i="5"/>
  <c r="L32" i="5"/>
  <c r="P32" i="5" s="1"/>
  <c r="N31" i="5"/>
  <c r="M31" i="5"/>
  <c r="L31" i="5"/>
  <c r="N30" i="5"/>
  <c r="M30" i="5"/>
  <c r="L30" i="5"/>
  <c r="N29" i="5"/>
  <c r="M29" i="5"/>
  <c r="L29" i="5"/>
  <c r="P29" i="5" s="1"/>
  <c r="N28" i="5"/>
  <c r="M28" i="5"/>
  <c r="L28" i="5"/>
  <c r="P28" i="5" s="1"/>
  <c r="N27" i="5"/>
  <c r="M27" i="5"/>
  <c r="L27" i="5"/>
  <c r="N26" i="5"/>
  <c r="M26" i="5"/>
  <c r="L26" i="5"/>
  <c r="P26" i="5" s="1"/>
  <c r="N25" i="5"/>
  <c r="M25" i="5"/>
  <c r="L25" i="5"/>
  <c r="P25" i="5" s="1"/>
  <c r="N24" i="5"/>
  <c r="M24" i="5"/>
  <c r="L24" i="5"/>
  <c r="P24" i="5" s="1"/>
  <c r="N23" i="5"/>
  <c r="M23" i="5"/>
  <c r="L23" i="5"/>
  <c r="N22" i="5"/>
  <c r="M22" i="5"/>
  <c r="L22" i="5"/>
  <c r="P22" i="5" s="1"/>
  <c r="N21" i="5"/>
  <c r="M21" i="5"/>
  <c r="L21" i="5"/>
  <c r="P21" i="5" s="1"/>
  <c r="N20" i="5"/>
  <c r="M20" i="5"/>
  <c r="L20" i="5"/>
  <c r="P20" i="5" s="1"/>
  <c r="N19" i="5"/>
  <c r="M19" i="5"/>
  <c r="L19" i="5"/>
  <c r="N18" i="5"/>
  <c r="M18" i="5"/>
  <c r="L18" i="5"/>
  <c r="P18" i="5" s="1"/>
  <c r="N17" i="5"/>
  <c r="M17" i="5"/>
  <c r="L17" i="5"/>
  <c r="P17" i="5" s="1"/>
  <c r="N16" i="5"/>
  <c r="M16" i="5"/>
  <c r="L16" i="5"/>
  <c r="P16" i="5" s="1"/>
  <c r="N15" i="5"/>
  <c r="M15" i="5"/>
  <c r="L15" i="5"/>
  <c r="N14" i="5"/>
  <c r="M14" i="5"/>
  <c r="L14" i="5"/>
  <c r="P14" i="5" s="1"/>
  <c r="N13" i="5"/>
  <c r="M13" i="5"/>
  <c r="L13" i="5"/>
  <c r="P13" i="5" s="1"/>
  <c r="N12" i="5"/>
  <c r="M12" i="5"/>
  <c r="L12" i="5"/>
  <c r="P12" i="5" s="1"/>
  <c r="N11" i="5"/>
  <c r="M11" i="5"/>
  <c r="L11" i="5"/>
  <c r="N10" i="5"/>
  <c r="M10" i="5"/>
  <c r="L10" i="5"/>
  <c r="P10" i="5" s="1"/>
  <c r="N9" i="5"/>
  <c r="M9" i="5"/>
  <c r="L9" i="5"/>
  <c r="P9" i="5" s="1"/>
  <c r="N8" i="5"/>
  <c r="M8" i="5"/>
  <c r="L8" i="5"/>
  <c r="P8" i="5" s="1"/>
  <c r="O7" i="5"/>
  <c r="K7" i="5"/>
  <c r="J7" i="5"/>
  <c r="P41" i="5" l="1"/>
  <c r="P77" i="5"/>
  <c r="P81" i="5"/>
  <c r="P85" i="5"/>
  <c r="P89" i="5"/>
  <c r="P93" i="5"/>
  <c r="P117" i="5"/>
  <c r="M7" i="5"/>
  <c r="N7" i="5"/>
  <c r="P30" i="5"/>
  <c r="P58" i="5"/>
  <c r="P70" i="5"/>
  <c r="P90" i="5"/>
  <c r="P94" i="5"/>
  <c r="P98" i="5"/>
  <c r="P102" i="5"/>
  <c r="P106" i="5"/>
  <c r="P134" i="5"/>
  <c r="P11" i="5"/>
  <c r="P7" i="5" s="1"/>
  <c r="P15" i="5"/>
  <c r="P19" i="5"/>
  <c r="P23" i="5"/>
  <c r="P27" i="5"/>
  <c r="P31" i="5"/>
  <c r="P35" i="5"/>
  <c r="P39" i="5"/>
  <c r="P43" i="5"/>
  <c r="P47" i="5"/>
  <c r="P51" i="5"/>
  <c r="P55" i="5"/>
  <c r="P59" i="5"/>
  <c r="P63" i="5"/>
  <c r="P67" i="5"/>
  <c r="P71" i="5"/>
  <c r="P75" i="5"/>
  <c r="P79" i="5"/>
  <c r="P83" i="5"/>
  <c r="P87" i="5"/>
  <c r="P91" i="5"/>
  <c r="P95" i="5"/>
  <c r="P99" i="5"/>
  <c r="P103" i="5"/>
  <c r="P107" i="5"/>
  <c r="P111" i="5"/>
  <c r="P115" i="5"/>
  <c r="P119" i="5"/>
  <c r="P123" i="5"/>
  <c r="P127" i="5"/>
  <c r="P131" i="5"/>
  <c r="P135" i="5"/>
  <c r="L7" i="5"/>
</calcChain>
</file>

<file path=xl/sharedStrings.xml><?xml version="1.0" encoding="utf-8"?>
<sst xmlns="http://schemas.openxmlformats.org/spreadsheetml/2006/main" count="2104" uniqueCount="569">
  <si>
    <t>Rej. M.</t>
  </si>
  <si>
    <t>Adres budynku - ulica</t>
  </si>
  <si>
    <t>Nr bud.</t>
  </si>
  <si>
    <t>Obręb</t>
  </si>
  <si>
    <t>Arkusz mapy</t>
  </si>
  <si>
    <t>Numer działki</t>
  </si>
  <si>
    <t>Suma:</t>
  </si>
  <si>
    <t>10</t>
  </si>
  <si>
    <t>14</t>
  </si>
  <si>
    <t>17\2</t>
  </si>
  <si>
    <t>65\4</t>
  </si>
  <si>
    <t>A</t>
  </si>
  <si>
    <t>164</t>
  </si>
  <si>
    <t>10\2</t>
  </si>
  <si>
    <t>10\9</t>
  </si>
  <si>
    <t>B</t>
  </si>
  <si>
    <t>16\2</t>
  </si>
  <si>
    <t>4</t>
  </si>
  <si>
    <t>5</t>
  </si>
  <si>
    <t>25</t>
  </si>
  <si>
    <t>6\2</t>
  </si>
  <si>
    <t>39</t>
  </si>
  <si>
    <t>40</t>
  </si>
  <si>
    <t>23</t>
  </si>
  <si>
    <t>Trzebnicka</t>
  </si>
  <si>
    <t>19\2</t>
  </si>
  <si>
    <t>Lp.</t>
  </si>
  <si>
    <t>15</t>
  </si>
  <si>
    <t>11\11</t>
  </si>
  <si>
    <t>34</t>
  </si>
  <si>
    <t>2</t>
  </si>
  <si>
    <t>25\2</t>
  </si>
  <si>
    <t>53</t>
  </si>
  <si>
    <t>32\4</t>
  </si>
  <si>
    <t>15\1</t>
  </si>
  <si>
    <t>6</t>
  </si>
  <si>
    <t>25\11</t>
  </si>
  <si>
    <t>40\2</t>
  </si>
  <si>
    <t>9</t>
  </si>
  <si>
    <t>33</t>
  </si>
  <si>
    <t>102\5</t>
  </si>
  <si>
    <t>16</t>
  </si>
  <si>
    <t>67\4</t>
  </si>
  <si>
    <t>18\2</t>
  </si>
  <si>
    <t>75\1</t>
  </si>
  <si>
    <t>38\2</t>
  </si>
  <si>
    <t>20\13</t>
  </si>
  <si>
    <t>100\3</t>
  </si>
  <si>
    <t>14\2</t>
  </si>
  <si>
    <t>31\2</t>
  </si>
  <si>
    <t>12\2</t>
  </si>
  <si>
    <t>38\3</t>
  </si>
  <si>
    <t>2\2</t>
  </si>
  <si>
    <t>23\2</t>
  </si>
  <si>
    <t>11\2</t>
  </si>
  <si>
    <t>38</t>
  </si>
  <si>
    <t>15\2</t>
  </si>
  <si>
    <t>Wykaz terenów zewnętrznych - dzielnica Śródmieście - Rejon C</t>
  </si>
  <si>
    <t>C</t>
  </si>
  <si>
    <t>8-go Maja</t>
  </si>
  <si>
    <t>Sępolno</t>
  </si>
  <si>
    <t>5\3</t>
  </si>
  <si>
    <t>4\2</t>
  </si>
  <si>
    <t>37\28</t>
  </si>
  <si>
    <t>66\93</t>
  </si>
  <si>
    <t>Abramowskiego</t>
  </si>
  <si>
    <t>Biskupin</t>
  </si>
  <si>
    <t>50\23, 50\19</t>
  </si>
  <si>
    <t>Baudouina de Courtenay</t>
  </si>
  <si>
    <t>Zacisze</t>
  </si>
  <si>
    <t>12\4</t>
  </si>
  <si>
    <t>Becka</t>
  </si>
  <si>
    <t>86\12</t>
  </si>
  <si>
    <t>Braci Gierymskich</t>
  </si>
  <si>
    <t>Bartoszowice</t>
  </si>
  <si>
    <t>Brandta</t>
  </si>
  <si>
    <t>Chełmońskiego</t>
  </si>
  <si>
    <t>Chopina</t>
  </si>
  <si>
    <t>Zalesie</t>
  </si>
  <si>
    <t>14\17</t>
  </si>
  <si>
    <t>Dembowskiego</t>
  </si>
  <si>
    <t>90\39</t>
  </si>
  <si>
    <t>45\55</t>
  </si>
  <si>
    <t>47\60</t>
  </si>
  <si>
    <t>49\41</t>
  </si>
  <si>
    <t>13\43</t>
  </si>
  <si>
    <t>11\50, 11\51</t>
  </si>
  <si>
    <t>Dicksteina</t>
  </si>
  <si>
    <t>Głowackiego</t>
  </si>
  <si>
    <t>1\31</t>
  </si>
  <si>
    <t>Godebskiego</t>
  </si>
  <si>
    <t>Jezierskiego</t>
  </si>
  <si>
    <t>13\2</t>
  </si>
  <si>
    <t>17\4</t>
  </si>
  <si>
    <t>20\2</t>
  </si>
  <si>
    <t>Kochanowskiego</t>
  </si>
  <si>
    <t>4\7</t>
  </si>
  <si>
    <t>74\2</t>
  </si>
  <si>
    <t>30\4</t>
  </si>
  <si>
    <t>80\2</t>
  </si>
  <si>
    <t>Konarskiego</t>
  </si>
  <si>
    <t>104\43</t>
  </si>
  <si>
    <t>Kopernika</t>
  </si>
  <si>
    <t>Kosynierów Gdyńskich</t>
  </si>
  <si>
    <t>44\2</t>
  </si>
  <si>
    <t>45\2</t>
  </si>
  <si>
    <t>47\2</t>
  </si>
  <si>
    <t>48\2</t>
  </si>
  <si>
    <t>139\2</t>
  </si>
  <si>
    <t>140\4</t>
  </si>
  <si>
    <t>141\2</t>
  </si>
  <si>
    <t>164\12</t>
  </si>
  <si>
    <t>186\12</t>
  </si>
  <si>
    <t>188/40</t>
  </si>
  <si>
    <t>198\12</t>
  </si>
  <si>
    <t>Kotsisa</t>
  </si>
  <si>
    <t>150\4, 150\6, 151\3</t>
  </si>
  <si>
    <t>148\3</t>
  </si>
  <si>
    <t>152\17</t>
  </si>
  <si>
    <t>146\17</t>
  </si>
  <si>
    <t>53\11</t>
  </si>
  <si>
    <t>53\22, 53\21</t>
  </si>
  <si>
    <t>Libelta</t>
  </si>
  <si>
    <t>85\10</t>
  </si>
  <si>
    <t>Lipińskiego</t>
  </si>
  <si>
    <t>38\6</t>
  </si>
  <si>
    <t>Malczewskiego</t>
  </si>
  <si>
    <t>49\15,49\16,49\17</t>
  </si>
  <si>
    <t>Mickiewicza</t>
  </si>
  <si>
    <t xml:space="preserve">19\3 </t>
  </si>
  <si>
    <t>20\8</t>
  </si>
  <si>
    <t>34A</t>
  </si>
  <si>
    <t>10\1,10\4</t>
  </si>
  <si>
    <t>6\6</t>
  </si>
  <si>
    <t>8\1</t>
  </si>
  <si>
    <t>7\6</t>
  </si>
  <si>
    <t>25\10</t>
  </si>
  <si>
    <t>102\44</t>
  </si>
  <si>
    <t>Mielczarskiego</t>
  </si>
  <si>
    <t>80\23, 80\21</t>
  </si>
  <si>
    <t>Mierosławskiego</t>
  </si>
  <si>
    <t>34\8</t>
  </si>
  <si>
    <t>Moniuszki</t>
  </si>
  <si>
    <t>3\4</t>
  </si>
  <si>
    <t>Monte Cassino</t>
  </si>
  <si>
    <t>19\46</t>
  </si>
  <si>
    <t>44\6</t>
  </si>
  <si>
    <t>91/37</t>
  </si>
  <si>
    <t>Okrzei</t>
  </si>
  <si>
    <t>1\46</t>
  </si>
  <si>
    <t>3\45</t>
  </si>
  <si>
    <t>43\47</t>
  </si>
  <si>
    <t>Olszewskiego</t>
  </si>
  <si>
    <t>16\12</t>
  </si>
  <si>
    <t>83\2</t>
  </si>
  <si>
    <t>7\62</t>
  </si>
  <si>
    <t>20\12</t>
  </si>
  <si>
    <t>118\9, 118\11, 104\4</t>
  </si>
  <si>
    <t>121\2</t>
  </si>
  <si>
    <t>147\6</t>
  </si>
  <si>
    <t>16\17,16/21</t>
  </si>
  <si>
    <t>154\2, 154\4</t>
  </si>
  <si>
    <t>158\4, 158\6</t>
  </si>
  <si>
    <t>159\1, 159\3</t>
  </si>
  <si>
    <t>169\4</t>
  </si>
  <si>
    <t>Pankiewicza</t>
  </si>
  <si>
    <t>168\2</t>
  </si>
  <si>
    <t>Parkowa</t>
  </si>
  <si>
    <t>66\3</t>
  </si>
  <si>
    <t>1\2</t>
  </si>
  <si>
    <t>Partyzantów</t>
  </si>
  <si>
    <t>84\42, 84\37</t>
  </si>
  <si>
    <t>88\41</t>
  </si>
  <si>
    <t>7\36</t>
  </si>
  <si>
    <t>27\16</t>
  </si>
  <si>
    <t>87\45</t>
  </si>
  <si>
    <t>99\40</t>
  </si>
  <si>
    <t>Pastelowa</t>
  </si>
  <si>
    <t>1</t>
  </si>
  <si>
    <t>133\2, 2\4</t>
  </si>
  <si>
    <t>Potebni</t>
  </si>
  <si>
    <t>5\51</t>
  </si>
  <si>
    <t>Pugeta</t>
  </si>
  <si>
    <t>Dąbie</t>
  </si>
  <si>
    <t>Rodakowskiego</t>
  </si>
  <si>
    <t>139/6</t>
  </si>
  <si>
    <t>Sempołowskiej</t>
  </si>
  <si>
    <t>118\2</t>
  </si>
  <si>
    <t>Siemiradzkiego</t>
  </si>
  <si>
    <t>76\4</t>
  </si>
  <si>
    <t>82\3</t>
  </si>
  <si>
    <t>Sierakowskiego</t>
  </si>
  <si>
    <t>114\3, 114\4</t>
  </si>
  <si>
    <t>110\3, 110\4</t>
  </si>
  <si>
    <t>106\3, 106\4</t>
  </si>
  <si>
    <t>Sowińskiego</t>
  </si>
  <si>
    <t>99\28, 99\29</t>
  </si>
  <si>
    <t>Spółdzielcza</t>
  </si>
  <si>
    <t>56\20</t>
  </si>
  <si>
    <t>3\27</t>
  </si>
  <si>
    <t>59\20</t>
  </si>
  <si>
    <t>62\19, 62\21</t>
  </si>
  <si>
    <t>Stanisławskiego</t>
  </si>
  <si>
    <t>155\4, 155\6</t>
  </si>
  <si>
    <t>156\3</t>
  </si>
  <si>
    <t>160\3</t>
  </si>
  <si>
    <t>161\14</t>
  </si>
  <si>
    <t>153\15</t>
  </si>
  <si>
    <t>56\41</t>
  </si>
  <si>
    <t>59\30</t>
  </si>
  <si>
    <t>Szymanowskiego</t>
  </si>
  <si>
    <t>Śniadeckich</t>
  </si>
  <si>
    <t>Świętochowskiego</t>
  </si>
  <si>
    <t>Tramwajowa</t>
  </si>
  <si>
    <t>68\2</t>
  </si>
  <si>
    <t>67\18, 67\19</t>
  </si>
  <si>
    <t>Waryńskiego</t>
  </si>
  <si>
    <t>208\45</t>
  </si>
  <si>
    <t xml:space="preserve">Waryńskiego </t>
  </si>
  <si>
    <t>188/39</t>
  </si>
  <si>
    <t>Wittiga</t>
  </si>
  <si>
    <t>Wojciecha z Brudzewa</t>
  </si>
  <si>
    <t>4\3</t>
  </si>
  <si>
    <t>Wróblewskiego</t>
  </si>
  <si>
    <t>7\2</t>
  </si>
  <si>
    <t>Wysockiego</t>
  </si>
  <si>
    <t>52\4</t>
  </si>
  <si>
    <t>Wykaz terenów zewnętrznych - dzielnica Śródmieście - Rejon D</t>
  </si>
  <si>
    <t>D</t>
  </si>
  <si>
    <t>Bujwida</t>
  </si>
  <si>
    <t>Plac Grunwaldzki</t>
  </si>
  <si>
    <t>23\5</t>
  </si>
  <si>
    <t>Daszyńskiego</t>
  </si>
  <si>
    <t>57\2</t>
  </si>
  <si>
    <t>Gdańska</t>
  </si>
  <si>
    <t>63/2</t>
  </si>
  <si>
    <t>Jaracza</t>
  </si>
  <si>
    <t>18\9</t>
  </si>
  <si>
    <t>Krzywa</t>
  </si>
  <si>
    <t>106\17,106\3</t>
  </si>
  <si>
    <t>Liskego</t>
  </si>
  <si>
    <t>42 i 38</t>
  </si>
  <si>
    <t>36 i 30</t>
  </si>
  <si>
    <t>Lompy</t>
  </si>
  <si>
    <t>Nowowiejska</t>
  </si>
  <si>
    <t>70\2</t>
  </si>
  <si>
    <t>75\10</t>
  </si>
  <si>
    <t>13\6</t>
  </si>
  <si>
    <t>69\2</t>
  </si>
  <si>
    <t>Orzeszkowej</t>
  </si>
  <si>
    <t>Piastowska</t>
  </si>
  <si>
    <t>120\3</t>
  </si>
  <si>
    <t>Prusa</t>
  </si>
  <si>
    <t>96\1</t>
  </si>
  <si>
    <t>Reja</t>
  </si>
  <si>
    <t xml:space="preserve">87 i 85\2 </t>
  </si>
  <si>
    <t>91/5, 143</t>
  </si>
  <si>
    <t>75\12</t>
  </si>
  <si>
    <t>29\6, 21/2</t>
  </si>
  <si>
    <t>Rozbrat</t>
  </si>
  <si>
    <t>123\2</t>
  </si>
  <si>
    <t>121\9</t>
  </si>
  <si>
    <t>Sępa Szarzyńskiego</t>
  </si>
  <si>
    <t>130\6</t>
  </si>
  <si>
    <t>100/9, 100</t>
  </si>
  <si>
    <t>107\4</t>
  </si>
  <si>
    <t>123\1</t>
  </si>
  <si>
    <t>121\6</t>
  </si>
  <si>
    <t>Sienkiewicza</t>
  </si>
  <si>
    <t>51\4</t>
  </si>
  <si>
    <t>50\3</t>
  </si>
  <si>
    <t>Sopocka</t>
  </si>
  <si>
    <t>Ukryta</t>
  </si>
  <si>
    <t>Walecznych</t>
  </si>
  <si>
    <t>39\2, 40\2</t>
  </si>
  <si>
    <t>Wyszyńskiego</t>
  </si>
  <si>
    <t>96\8, 96\10</t>
  </si>
  <si>
    <t>134\8,134\9,134\10</t>
  </si>
  <si>
    <t>Wykaz terenów zewnętrznych - dzielnica Śródmieście - Rejon E</t>
  </si>
  <si>
    <t>E</t>
  </si>
  <si>
    <t>Benedyktyńska</t>
  </si>
  <si>
    <t>66\13</t>
  </si>
  <si>
    <t>Górnickiego</t>
  </si>
  <si>
    <t>12\13</t>
  </si>
  <si>
    <t>18\7</t>
  </si>
  <si>
    <t>Grunwaldzka</t>
  </si>
  <si>
    <t xml:space="preserve">81\26, </t>
  </si>
  <si>
    <t>37\1</t>
  </si>
  <si>
    <t>9\4, 9\5</t>
  </si>
  <si>
    <t>142, 139</t>
  </si>
  <si>
    <t>14\2, 24</t>
  </si>
  <si>
    <t>55\10</t>
  </si>
  <si>
    <t>Ładna</t>
  </si>
  <si>
    <t>Łukasiewicza</t>
  </si>
  <si>
    <t>Marcinkowskiego</t>
  </si>
  <si>
    <t>22\3, 22\4, 25, 27\1, 27\2, 28\2</t>
  </si>
  <si>
    <t>Minkowskiego</t>
  </si>
  <si>
    <t>55\13, 69, 55\1</t>
  </si>
  <si>
    <t>Nauczycielska</t>
  </si>
  <si>
    <t>Nehringa</t>
  </si>
  <si>
    <t>21\6</t>
  </si>
  <si>
    <t>Norwida</t>
  </si>
  <si>
    <t>Pasteura</t>
  </si>
  <si>
    <t>14\10, 14\11, 14\12, 32</t>
  </si>
  <si>
    <t>29\8</t>
  </si>
  <si>
    <t>Roentgena</t>
  </si>
  <si>
    <t>106</t>
  </si>
  <si>
    <t>94\2</t>
  </si>
  <si>
    <t>75\3</t>
  </si>
  <si>
    <t>40\4</t>
  </si>
  <si>
    <t>123\4</t>
  </si>
  <si>
    <t>Skłodowskiej-Curie</t>
  </si>
  <si>
    <t>16, 18</t>
  </si>
  <si>
    <t>Smoluchowskiego</t>
  </si>
  <si>
    <t>48\5</t>
  </si>
  <si>
    <t>Szczytnicka</t>
  </si>
  <si>
    <t xml:space="preserve">59\3 </t>
  </si>
  <si>
    <t>11\3</t>
  </si>
  <si>
    <t>65\29, 65\30, 65\31, 65\32,65\22,66\2,66\1</t>
  </si>
  <si>
    <t>11\12, 11\11</t>
  </si>
  <si>
    <t>Wrocławczyka</t>
  </si>
  <si>
    <t>Wrońskiego</t>
  </si>
  <si>
    <t>6\7, 10\2</t>
  </si>
  <si>
    <t>Wyspiańskiego Wybrzeże</t>
  </si>
  <si>
    <t>11\5, 11\6, 11\7</t>
  </si>
  <si>
    <t>21\11</t>
  </si>
  <si>
    <t>19, 17\2</t>
  </si>
  <si>
    <t>Wykaz terenów zewnętrznych - dzielnica Śródmieście - Rejon F</t>
  </si>
  <si>
    <t>F</t>
  </si>
  <si>
    <t>Barlickiego</t>
  </si>
  <si>
    <t>73\5</t>
  </si>
  <si>
    <t>50\8</t>
  </si>
  <si>
    <t>73\1</t>
  </si>
  <si>
    <t>43</t>
  </si>
  <si>
    <t>36</t>
  </si>
  <si>
    <t>28\2</t>
  </si>
  <si>
    <t>12\3,12\4,12\5.12\6,12\7,12\8,12\9,12\10,12\11,12\12,12\13,</t>
  </si>
  <si>
    <t>Barycka</t>
  </si>
  <si>
    <t>106\10</t>
  </si>
  <si>
    <t>Bema</t>
  </si>
  <si>
    <t>8\6</t>
  </si>
  <si>
    <t>Jedności Narodowej</t>
  </si>
  <si>
    <t>72\11</t>
  </si>
  <si>
    <t>15\4</t>
  </si>
  <si>
    <t>35\5</t>
  </si>
  <si>
    <t>6\7</t>
  </si>
  <si>
    <t>128\3</t>
  </si>
  <si>
    <t>Kluczborska</t>
  </si>
  <si>
    <t>84\32, 84\5</t>
  </si>
  <si>
    <t>Kręta</t>
  </si>
  <si>
    <t>61, 72\10</t>
  </si>
  <si>
    <t>Ledóchowskiego</t>
  </si>
  <si>
    <t>89\2</t>
  </si>
  <si>
    <t>Matejki Al.</t>
  </si>
  <si>
    <t>81, 74\10</t>
  </si>
  <si>
    <t>60\2</t>
  </si>
  <si>
    <t>74\12, 74\13, 74\16, 74\17, 74\18, 74\19, 74\21, 74\22</t>
  </si>
  <si>
    <t>54\3</t>
  </si>
  <si>
    <t>73\2</t>
  </si>
  <si>
    <t>54\2</t>
  </si>
  <si>
    <t>Na Szańcach</t>
  </si>
  <si>
    <t>128\2</t>
  </si>
  <si>
    <t>10\1, 10\2,11\1,11\2,6\1,6\2,6\3</t>
  </si>
  <si>
    <t>Oleśnicka</t>
  </si>
  <si>
    <t>84\31</t>
  </si>
  <si>
    <t>100\8</t>
  </si>
  <si>
    <t>97\2</t>
  </si>
  <si>
    <t>94\11</t>
  </si>
  <si>
    <t>Ołbińska</t>
  </si>
  <si>
    <t>48\7</t>
  </si>
  <si>
    <t>48\6</t>
  </si>
  <si>
    <t>22\2</t>
  </si>
  <si>
    <t>22\1</t>
  </si>
  <si>
    <t>Poniatowskiego</t>
  </si>
  <si>
    <t>108\3</t>
  </si>
  <si>
    <t>106\6</t>
  </si>
  <si>
    <t>33\2</t>
  </si>
  <si>
    <t>48\4</t>
  </si>
  <si>
    <t>113\2</t>
  </si>
  <si>
    <t>111\3, 111\4</t>
  </si>
  <si>
    <t>118\1</t>
  </si>
  <si>
    <t>118\7</t>
  </si>
  <si>
    <t>Przeskok</t>
  </si>
  <si>
    <t>37\2, 38\2</t>
  </si>
  <si>
    <t>Roosevelta</t>
  </si>
  <si>
    <t>6\8</t>
  </si>
  <si>
    <t>72\14, 72\15</t>
  </si>
  <si>
    <t>80\5</t>
  </si>
  <si>
    <t>80\4, 82</t>
  </si>
  <si>
    <t>Słowiańska</t>
  </si>
  <si>
    <t>22\4, 22\5</t>
  </si>
  <si>
    <t>Stein Edyty</t>
  </si>
  <si>
    <t>47</t>
  </si>
  <si>
    <t>Świętokrzyska</t>
  </si>
  <si>
    <t>22\6</t>
  </si>
  <si>
    <t>Wygodna</t>
  </si>
  <si>
    <t>47,56,57,58,59</t>
  </si>
  <si>
    <t>32\1</t>
  </si>
  <si>
    <t>86\1</t>
  </si>
  <si>
    <t>Żeromskiego</t>
  </si>
  <si>
    <t>100\4</t>
  </si>
  <si>
    <t>Wykaz terenów zewnętrznych - dzielnica Śródmieście - Rejon G</t>
  </si>
  <si>
    <t>G</t>
  </si>
  <si>
    <t>104\2</t>
  </si>
  <si>
    <t>77, 83\6, 83\5, 82\1, 82\2</t>
  </si>
  <si>
    <t>Cinciały</t>
  </si>
  <si>
    <t>111\1,111\2, 163</t>
  </si>
  <si>
    <t>Damrota</t>
  </si>
  <si>
    <t>80, 81\2</t>
  </si>
  <si>
    <t>78\2</t>
  </si>
  <si>
    <t>177\2</t>
  </si>
  <si>
    <t>47\4,47\3</t>
  </si>
  <si>
    <t>7\2, 5, 4</t>
  </si>
  <si>
    <t>53\26, 53\24, 53\25</t>
  </si>
  <si>
    <t>19\12</t>
  </si>
  <si>
    <t>22\5,22\7,27</t>
  </si>
  <si>
    <t>Dolna</t>
  </si>
  <si>
    <t>153\18</t>
  </si>
  <si>
    <t>169\4, 169\5</t>
  </si>
  <si>
    <t>39\4</t>
  </si>
  <si>
    <t>19</t>
  </si>
  <si>
    <t>Miarki Karola</t>
  </si>
  <si>
    <t>96\5</t>
  </si>
  <si>
    <t>96\9,96\10,96\11,96\12,100\1</t>
  </si>
  <si>
    <t>53\9</t>
  </si>
  <si>
    <t>ac</t>
  </si>
  <si>
    <t>48\2, 56\4</t>
  </si>
  <si>
    <t>f</t>
  </si>
  <si>
    <t>19\8</t>
  </si>
  <si>
    <t>Rychtalska</t>
  </si>
  <si>
    <t>20\5, 18\1, 19\1, 8\7, 20\3</t>
  </si>
  <si>
    <t>Ustronie</t>
  </si>
  <si>
    <t>107\9, 107\10</t>
  </si>
  <si>
    <t>85\2</t>
  </si>
  <si>
    <t>53\20</t>
  </si>
  <si>
    <t>Wykaz terenów zewnętrznych - dzielnica Śródmieście - Rejon H</t>
  </si>
  <si>
    <t>H</t>
  </si>
  <si>
    <t>Brodatego</t>
  </si>
  <si>
    <t>Chrobrego</t>
  </si>
  <si>
    <t>130\9</t>
  </si>
  <si>
    <t>48\17 i 43</t>
  </si>
  <si>
    <t>Jagiellończyka</t>
  </si>
  <si>
    <t>52\2</t>
  </si>
  <si>
    <t>65\20 64/2</t>
  </si>
  <si>
    <t>20\7, 20\13</t>
  </si>
  <si>
    <t>162\26</t>
  </si>
  <si>
    <t>44A</t>
  </si>
  <si>
    <t>77\2,77\4</t>
  </si>
  <si>
    <t>75/15</t>
  </si>
  <si>
    <t>133\6</t>
  </si>
  <si>
    <t>90\26</t>
  </si>
  <si>
    <t>120\2</t>
  </si>
  <si>
    <t>138, 141\20</t>
  </si>
  <si>
    <t>Macieja Św. Pl.</t>
  </si>
  <si>
    <t>110\2</t>
  </si>
  <si>
    <t>Myśliwska</t>
  </si>
  <si>
    <t>20\5</t>
  </si>
  <si>
    <t>Niemcewicza</t>
  </si>
  <si>
    <t>102\6</t>
  </si>
  <si>
    <t>30\2</t>
  </si>
  <si>
    <t>27\11</t>
  </si>
  <si>
    <t>33\3, 31\4, 33\5</t>
  </si>
  <si>
    <t>Paulińska</t>
  </si>
  <si>
    <t>8</t>
  </si>
  <si>
    <t>92\1</t>
  </si>
  <si>
    <t>184</t>
  </si>
  <si>
    <t>Pobożnego</t>
  </si>
  <si>
    <t>41\8, 31\5</t>
  </si>
  <si>
    <t>126\1</t>
  </si>
  <si>
    <t>126\2</t>
  </si>
  <si>
    <t>121,116\3</t>
  </si>
  <si>
    <t>114\6,116\2</t>
  </si>
  <si>
    <t>Powstańców Wlkp. Pl.</t>
  </si>
  <si>
    <t>Rostafińskiego</t>
  </si>
  <si>
    <t>77/2</t>
  </si>
  <si>
    <t>Rydygiera</t>
  </si>
  <si>
    <t>58\13</t>
  </si>
  <si>
    <t>92\8</t>
  </si>
  <si>
    <t>6\12,165</t>
  </si>
  <si>
    <t>137\13</t>
  </si>
  <si>
    <t>Wykaz terenów zewnętrznych - dzielnica Śródmieście - Rejon I</t>
  </si>
  <si>
    <t>I</t>
  </si>
  <si>
    <t>44\10, 44\12,44\13,44\14,44\15</t>
  </si>
  <si>
    <t>44\3</t>
  </si>
  <si>
    <t>32\4,23</t>
  </si>
  <si>
    <t>Cybulskiego</t>
  </si>
  <si>
    <t>17\6</t>
  </si>
  <si>
    <t>27\4, 27\5, cz. 15\31</t>
  </si>
  <si>
    <t>Dubois</t>
  </si>
  <si>
    <t>10-8\10A</t>
  </si>
  <si>
    <t>33\3,33\4,33\5</t>
  </si>
  <si>
    <t>43\1,43\9,43\10,43\11,43\12</t>
  </si>
  <si>
    <t>15\35</t>
  </si>
  <si>
    <t>58\25</t>
  </si>
  <si>
    <t>Kaszubska</t>
  </si>
  <si>
    <t>17\20,17\21,17\22,cz.17\23</t>
  </si>
  <si>
    <t>Ks.Witolda</t>
  </si>
  <si>
    <t>47\1,47\2</t>
  </si>
  <si>
    <t>42\7</t>
  </si>
  <si>
    <t>43\3,43\5, 43\6</t>
  </si>
  <si>
    <t>Kurkowa</t>
  </si>
  <si>
    <t>31\6</t>
  </si>
  <si>
    <t>63</t>
  </si>
  <si>
    <t>Łowiecka</t>
  </si>
  <si>
    <t>16\17</t>
  </si>
  <si>
    <t>19A</t>
  </si>
  <si>
    <t>Otwarta</t>
  </si>
  <si>
    <t>\5</t>
  </si>
  <si>
    <t>58\22</t>
  </si>
  <si>
    <t>33\7</t>
  </si>
  <si>
    <t>Podwórcowa</t>
  </si>
  <si>
    <t>42, 43</t>
  </si>
  <si>
    <t>Pomorska</t>
  </si>
  <si>
    <t>99\10</t>
  </si>
  <si>
    <t>96\4</t>
  </si>
  <si>
    <t>84</t>
  </si>
  <si>
    <t>75\8,75\5,76\1</t>
  </si>
  <si>
    <t>Ptasia</t>
  </si>
  <si>
    <t>17\16</t>
  </si>
  <si>
    <t>43\1</t>
  </si>
  <si>
    <t>37\1,37\4</t>
  </si>
  <si>
    <t>Staszica Pl.</t>
  </si>
  <si>
    <t>10\7</t>
  </si>
  <si>
    <t>Strzelecki Pl.</t>
  </si>
  <si>
    <t>44\11</t>
  </si>
  <si>
    <t>44\12</t>
  </si>
  <si>
    <t>44\10</t>
  </si>
  <si>
    <t>Śrutowa</t>
  </si>
  <si>
    <t>44\4</t>
  </si>
  <si>
    <t>Tomasza Biskupa I</t>
  </si>
  <si>
    <t>Wąska</t>
  </si>
  <si>
    <t>96\3</t>
  </si>
  <si>
    <t>91\2, 91\3</t>
  </si>
  <si>
    <t>Zyndrama</t>
  </si>
  <si>
    <t>41\2</t>
  </si>
  <si>
    <t>Żiżki</t>
  </si>
  <si>
    <t>Wykaz terenów zewnętrznych - Wyspa Słodowa - Rejon W</t>
  </si>
  <si>
    <t>W</t>
  </si>
  <si>
    <t>Wyspa Słodowa</t>
  </si>
  <si>
    <t>14/2</t>
  </si>
  <si>
    <t>Załącznik nr 1.2.35.</t>
  </si>
  <si>
    <t>Załącznik nr 1.2.36.</t>
  </si>
  <si>
    <t>Załącznik nr 1.2.37.</t>
  </si>
  <si>
    <t>Załącznik nr 1.2.38.</t>
  </si>
  <si>
    <t>Załącznik nr 1.2.39.</t>
  </si>
  <si>
    <t>Załącznik nr 1.2.40.</t>
  </si>
  <si>
    <t>Załącznik nr 1.2.41.</t>
  </si>
  <si>
    <t>Załącznik nr 1.2.42.</t>
  </si>
  <si>
    <t>Wrocławczyka/Polaka</t>
  </si>
  <si>
    <t>43/4</t>
  </si>
  <si>
    <t>RAZEM do sprzątania 10+11</t>
  </si>
  <si>
    <r>
      <t>Tereny zewn. do sprzątania m</t>
    </r>
    <r>
      <rPr>
        <b/>
        <vertAlign val="superscript"/>
        <sz val="8"/>
        <color rgb="FF000000"/>
        <rFont val="Arial"/>
        <family val="2"/>
        <charset val="238"/>
      </rPr>
      <t>2</t>
    </r>
  </si>
  <si>
    <r>
      <t>Chodniki sprzątane m</t>
    </r>
    <r>
      <rPr>
        <b/>
        <vertAlign val="superscript"/>
        <sz val="8"/>
        <color rgb="FF000000"/>
        <rFont val="Arial"/>
        <family val="2"/>
        <charset val="238"/>
      </rPr>
      <t>2</t>
    </r>
  </si>
  <si>
    <t>RAZEM do sprzątania  7x/tydz.</t>
  </si>
  <si>
    <t>RAZEM do sprzątania  5x/tydz.</t>
  </si>
  <si>
    <t>RAZEM do sprzątania  3x/tydz.</t>
  </si>
  <si>
    <t>RAZEM do sprzątania  1x/tydz.</t>
  </si>
  <si>
    <t xml:space="preserve">RAZEM do sprzątania10+11 </t>
  </si>
  <si>
    <t>Rej. C.</t>
  </si>
  <si>
    <t xml:space="preserve">RAZEM do sprzątania10+11  </t>
  </si>
  <si>
    <t>Rej. D.</t>
  </si>
  <si>
    <t>Częsttliwość 
sprzątania
 ( x w tygodniu)</t>
  </si>
  <si>
    <t>Rej. E.</t>
  </si>
  <si>
    <t>Rej. F.</t>
  </si>
  <si>
    <t>Rej. G.</t>
  </si>
  <si>
    <t xml:space="preserve">RAZEM do sprzątania  </t>
  </si>
  <si>
    <t xml:space="preserve">RAZEM do sprzątania 10+11  </t>
  </si>
  <si>
    <t>Rej. I.</t>
  </si>
  <si>
    <t>Rej. 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</si>
</sst>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0;;@"/>
  </numFmts>
  <fonts count="11" x14ac:knownFonts="1"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3" fontId="4" fillId="0" borderId="1" xfId="0" applyNumberFormat="1" applyFont="1" applyBorder="1" applyAlignment="1" applyProtection="1">
      <alignment vertical="center"/>
      <protection hidden="1"/>
    </xf>
    <xf numFmtId="3" fontId="4" fillId="0" borderId="1" xfId="0" applyNumberFormat="1" applyFont="1" applyBorder="1" applyAlignment="1" applyProtection="1">
      <alignment horizontal="right" vertical="center"/>
      <protection hidden="1"/>
    </xf>
    <xf numFmtId="0" fontId="4" fillId="0" borderId="3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5" fillId="0" borderId="3" xfId="0" applyFont="1" applyBorder="1" applyProtection="1">
      <protection hidden="1"/>
    </xf>
    <xf numFmtId="3" fontId="5" fillId="0" borderId="1" xfId="0" applyNumberFormat="1" applyFont="1" applyBorder="1" applyProtection="1">
      <protection hidden="1"/>
    </xf>
    <xf numFmtId="3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center" vertical="center"/>
    </xf>
    <xf numFmtId="1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2" applyFont="1" applyFill="1" applyBorder="1" applyAlignment="1" applyProtection="1">
      <alignment horizontal="center" vertical="center" wrapText="1"/>
      <protection hidden="1"/>
    </xf>
    <xf numFmtId="0" fontId="7" fillId="2" borderId="1" xfId="1" applyFont="1" applyFill="1" applyBorder="1" applyAlignment="1" applyProtection="1">
      <alignment horizontal="center" vertical="center" wrapText="1"/>
      <protection hidden="1"/>
    </xf>
    <xf numFmtId="1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4" borderId="1" xfId="1" applyFont="1" applyFill="1" applyBorder="1" applyAlignment="1" applyProtection="1">
      <alignment horizontal="center" vertical="center" wrapText="1"/>
      <protection hidden="1"/>
    </xf>
    <xf numFmtId="1" fontId="7" fillId="4" borderId="1" xfId="1" applyNumberFormat="1" applyFont="1" applyFill="1" applyBorder="1" applyAlignment="1" applyProtection="1">
      <alignment horizontal="right" vertical="center" wrapText="1"/>
      <protection hidden="1"/>
    </xf>
    <xf numFmtId="2" fontId="7" fillId="4" borderId="1" xfId="1" applyNumberFormat="1" applyFont="1" applyFill="1" applyBorder="1" applyAlignment="1" applyProtection="1">
      <alignment horizontal="center" vertical="center" wrapText="1"/>
      <protection hidden="1"/>
    </xf>
    <xf numFmtId="3" fontId="7" fillId="5" borderId="1" xfId="0" applyNumberFormat="1" applyFont="1" applyFill="1" applyBorder="1" applyAlignment="1" applyProtection="1">
      <alignment horizontal="center" vertical="center" wrapText="1"/>
      <protection hidden="1"/>
    </xf>
    <xf numFmtId="3" fontId="7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5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2" xfId="0" applyNumberFormat="1" applyFont="1" applyFill="1" applyBorder="1" applyAlignment="1" applyProtection="1">
      <alignment horizontal="center" vertical="center" wrapText="1"/>
      <protection hidden="1"/>
    </xf>
    <xf numFmtId="1" fontId="9" fillId="2" borderId="1" xfId="1" applyNumberFormat="1" applyFont="1" applyFill="1" applyBorder="1" applyAlignment="1" applyProtection="1">
      <alignment horizontal="center" vertical="center"/>
      <protection hidden="1"/>
    </xf>
    <xf numFmtId="0" fontId="9" fillId="2" borderId="1" xfId="2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/>
      <protection hidden="1"/>
    </xf>
    <xf numFmtId="1" fontId="9" fillId="4" borderId="1" xfId="1" applyNumberFormat="1" applyFont="1" applyFill="1" applyBorder="1" applyAlignment="1" applyProtection="1">
      <alignment horizontal="center" vertical="center"/>
      <protection hidden="1"/>
    </xf>
    <xf numFmtId="49" fontId="9" fillId="4" borderId="1" xfId="1" applyNumberFormat="1" applyFont="1" applyFill="1" applyBorder="1" applyAlignment="1" applyProtection="1">
      <alignment horizontal="center" vertical="center"/>
      <protection hidden="1"/>
    </xf>
    <xf numFmtId="3" fontId="9" fillId="5" borderId="1" xfId="0" applyNumberFormat="1" applyFont="1" applyFill="1" applyBorder="1" applyAlignment="1" applyProtection="1">
      <alignment horizontal="center" vertical="center" wrapText="1"/>
      <protection hidden="1"/>
    </xf>
    <xf numFmtId="3" fontId="9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" xfId="1" applyNumberFormat="1" applyFont="1" applyFill="1" applyBorder="1" applyAlignment="1" applyProtection="1">
      <alignment horizontal="center" vertical="center" wrapText="1"/>
      <protection hidden="1"/>
    </xf>
    <xf numFmtId="164" fontId="4" fillId="5" borderId="2" xfId="0" applyNumberFormat="1" applyFont="1" applyFill="1" applyBorder="1" applyAlignment="1" applyProtection="1">
      <alignment horizontal="center" vertical="center" wrapText="1"/>
      <protection hidden="1"/>
    </xf>
    <xf numFmtId="164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3" fontId="7" fillId="2" borderId="1" xfId="1" applyNumberFormat="1" applyFont="1" applyFill="1" applyBorder="1" applyAlignment="1" applyProtection="1">
      <alignment horizontal="center" vertical="center"/>
      <protection hidden="1"/>
    </xf>
    <xf numFmtId="1" fontId="7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5" borderId="2" xfId="1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" fontId="9" fillId="0" borderId="1" xfId="0" applyNumberFormat="1" applyFont="1" applyBorder="1" applyAlignment="1" applyProtection="1">
      <alignment horizontal="right" vertical="center"/>
      <protection hidden="1"/>
    </xf>
    <xf numFmtId="49" fontId="9" fillId="0" borderId="1" xfId="0" applyNumberFormat="1" applyFont="1" applyBorder="1" applyAlignment="1" applyProtection="1">
      <alignment horizontal="left" vertical="center"/>
      <protection hidden="1"/>
    </xf>
    <xf numFmtId="4" fontId="9" fillId="0" borderId="1" xfId="0" applyNumberFormat="1" applyFont="1" applyBorder="1" applyAlignment="1" applyProtection="1">
      <alignment vertical="center"/>
      <protection hidden="1"/>
    </xf>
    <xf numFmtId="49" fontId="9" fillId="0" borderId="1" xfId="0" applyNumberFormat="1" applyFont="1" applyBorder="1" applyAlignment="1" applyProtection="1">
      <alignment horizontal="right" vertical="center"/>
      <protection hidden="1"/>
    </xf>
    <xf numFmtId="3" fontId="9" fillId="0" borderId="1" xfId="0" applyNumberFormat="1" applyFont="1" applyBorder="1" applyAlignment="1" applyProtection="1">
      <alignment vertical="center"/>
      <protection hidden="1"/>
    </xf>
    <xf numFmtId="3" fontId="9" fillId="0" borderId="1" xfId="0" applyNumberFormat="1" applyFont="1" applyBorder="1" applyAlignment="1" applyProtection="1">
      <alignment horizontal="right" vertical="center"/>
      <protection hidden="1"/>
    </xf>
    <xf numFmtId="164" fontId="9" fillId="0" borderId="1" xfId="0" applyNumberFormat="1" applyFont="1" applyBorder="1" applyAlignment="1" applyProtection="1">
      <alignment wrapText="1"/>
      <protection hidden="1"/>
    </xf>
    <xf numFmtId="164" fontId="9" fillId="0" borderId="1" xfId="0" applyNumberFormat="1" applyFont="1" applyBorder="1" applyAlignment="1" applyProtection="1">
      <alignment horizontal="center" vertical="center" wrapText="1"/>
      <protection hidden="1"/>
    </xf>
    <xf numFmtId="1" fontId="9" fillId="0" borderId="1" xfId="0" applyNumberFormat="1" applyFont="1" applyBorder="1" applyAlignment="1" applyProtection="1">
      <alignment horizontal="left" vertical="center"/>
      <protection hidden="1"/>
    </xf>
    <xf numFmtId="1" fontId="9" fillId="0" borderId="1" xfId="2" applyNumberFormat="1" applyFont="1" applyBorder="1" applyAlignment="1" applyProtection="1">
      <alignment horizontal="right"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right" vertical="center"/>
      <protection hidden="1"/>
    </xf>
    <xf numFmtId="0" fontId="9" fillId="0" borderId="1" xfId="2" applyFont="1" applyBorder="1" applyAlignment="1" applyProtection="1">
      <alignment horizontal="left" vertical="center"/>
      <protection hidden="1"/>
    </xf>
    <xf numFmtId="0" fontId="9" fillId="0" borderId="1" xfId="2" applyFont="1" applyBorder="1" applyAlignment="1" applyProtection="1">
      <alignment vertical="center"/>
      <protection hidden="1"/>
    </xf>
    <xf numFmtId="0" fontId="9" fillId="0" borderId="1" xfId="2" applyFont="1" applyBorder="1" applyAlignment="1" applyProtection="1">
      <alignment horizontal="right" vertical="center"/>
      <protection hidden="1"/>
    </xf>
    <xf numFmtId="3" fontId="9" fillId="0" borderId="1" xfId="2" applyNumberFormat="1" applyFont="1" applyBorder="1" applyAlignment="1" applyProtection="1">
      <alignment horizontal="right" vertical="center"/>
      <protection hidden="1"/>
    </xf>
    <xf numFmtId="2" fontId="9" fillId="0" borderId="1" xfId="0" applyNumberFormat="1" applyFont="1" applyBorder="1" applyAlignment="1" applyProtection="1">
      <alignment vertical="center"/>
      <protection hidden="1"/>
    </xf>
    <xf numFmtId="1" fontId="9" fillId="0" borderId="1" xfId="3" applyNumberFormat="1" applyFont="1" applyBorder="1" applyAlignment="1" applyProtection="1">
      <alignment horizontal="right" vertical="center"/>
      <protection hidden="1"/>
    </xf>
    <xf numFmtId="3" fontId="9" fillId="0" borderId="1" xfId="3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 vertical="center"/>
    </xf>
    <xf numFmtId="16" fontId="9" fillId="0" borderId="1" xfId="0" applyNumberFormat="1" applyFont="1" applyBorder="1" applyAlignment="1" applyProtection="1">
      <alignment horizontal="right" vertical="center"/>
      <protection hidden="1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1" fontId="9" fillId="6" borderId="1" xfId="0" applyNumberFormat="1" applyFont="1" applyFill="1" applyBorder="1" applyAlignment="1" applyProtection="1">
      <alignment horizontal="right" vertical="center"/>
      <protection hidden="1"/>
    </xf>
    <xf numFmtId="49" fontId="9" fillId="6" borderId="1" xfId="0" applyNumberFormat="1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vertical="center"/>
      <protection hidden="1"/>
    </xf>
    <xf numFmtId="0" fontId="9" fillId="6" borderId="1" xfId="0" applyFont="1" applyFill="1" applyBorder="1" applyAlignment="1" applyProtection="1">
      <alignment horizontal="right" vertical="center"/>
      <protection hidden="1"/>
    </xf>
    <xf numFmtId="49" fontId="9" fillId="6" borderId="1" xfId="0" applyNumberFormat="1" applyFont="1" applyFill="1" applyBorder="1" applyAlignment="1" applyProtection="1">
      <alignment horizontal="right" vertical="center"/>
      <protection hidden="1"/>
    </xf>
    <xf numFmtId="3" fontId="9" fillId="6" borderId="1" xfId="0" applyNumberFormat="1" applyFont="1" applyFill="1" applyBorder="1" applyAlignment="1" applyProtection="1">
      <alignment vertical="center"/>
      <protection hidden="1"/>
    </xf>
    <xf numFmtId="3" fontId="9" fillId="6" borderId="1" xfId="2" applyNumberFormat="1" applyFont="1" applyFill="1" applyBorder="1" applyAlignment="1" applyProtection="1">
      <alignment horizontal="right" vertical="center"/>
      <protection hidden="1"/>
    </xf>
    <xf numFmtId="1" fontId="9" fillId="6" borderId="1" xfId="2" applyNumberFormat="1" applyFont="1" applyFill="1" applyBorder="1" applyAlignment="1" applyProtection="1">
      <alignment horizontal="right" vertical="center"/>
      <protection hidden="1"/>
    </xf>
    <xf numFmtId="2" fontId="9" fillId="6" borderId="1" xfId="0" applyNumberFormat="1" applyFont="1" applyFill="1" applyBorder="1" applyAlignment="1" applyProtection="1">
      <alignment vertical="center"/>
      <protection hidden="1"/>
    </xf>
    <xf numFmtId="3" fontId="9" fillId="0" borderId="1" xfId="2" applyNumberFormat="1" applyFont="1" applyBorder="1" applyAlignment="1">
      <alignment horizontal="right" vertical="center"/>
    </xf>
    <xf numFmtId="0" fontId="7" fillId="3" borderId="1" xfId="0" applyFont="1" applyFill="1" applyBorder="1" applyAlignment="1" applyProtection="1">
      <alignment horizontal="center" textRotation="90" wrapText="1"/>
      <protection hidden="1"/>
    </xf>
    <xf numFmtId="1" fontId="9" fillId="0" borderId="1" xfId="5" applyNumberFormat="1" applyFont="1" applyBorder="1" applyAlignment="1" applyProtection="1">
      <alignment horizontal="right" vertical="center"/>
      <protection hidden="1"/>
    </xf>
    <xf numFmtId="1" fontId="9" fillId="6" borderId="1" xfId="5" applyNumberFormat="1" applyFont="1" applyFill="1" applyBorder="1" applyAlignment="1" applyProtection="1">
      <alignment horizontal="right" vertical="center"/>
      <protection hidden="1"/>
    </xf>
    <xf numFmtId="1" fontId="9" fillId="0" borderId="1" xfId="2" applyNumberFormat="1" applyFont="1" applyBorder="1" applyAlignment="1" applyProtection="1">
      <alignment horizontal="left" vertical="center"/>
      <protection hidden="1"/>
    </xf>
    <xf numFmtId="164" fontId="9" fillId="7" borderId="1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" xfId="2" applyNumberFormat="1" applyFont="1" applyBorder="1" applyAlignment="1">
      <alignment horizontal="right" vertical="center"/>
    </xf>
    <xf numFmtId="4" fontId="9" fillId="0" borderId="1" xfId="3" applyNumberFormat="1" applyFont="1" applyBorder="1" applyAlignment="1" applyProtection="1">
      <alignment vertical="center"/>
      <protection hidden="1"/>
    </xf>
    <xf numFmtId="49" fontId="9" fillId="0" borderId="1" xfId="3" applyNumberFormat="1" applyFont="1" applyBorder="1" applyAlignment="1" applyProtection="1">
      <alignment horizontal="right" vertical="center"/>
      <protection hidden="1"/>
    </xf>
    <xf numFmtId="0" fontId="9" fillId="0" borderId="1" xfId="3" applyFont="1" applyBorder="1" applyAlignment="1" applyProtection="1">
      <alignment horizontal="right" vertical="center"/>
      <protection hidden="1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3" fontId="9" fillId="6" borderId="1" xfId="0" applyNumberFormat="1" applyFont="1" applyFill="1" applyBorder="1" applyAlignment="1" applyProtection="1">
      <alignment horizontal="right" vertical="center"/>
      <protection hidden="1"/>
    </xf>
    <xf numFmtId="0" fontId="9" fillId="0" borderId="1" xfId="0" quotePrefix="1" applyFont="1" applyBorder="1" applyAlignment="1" applyProtection="1">
      <alignment horizontal="left" vertical="center"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2" applyFont="1" applyBorder="1" applyAlignment="1" applyProtection="1">
      <alignment horizontal="center" vertical="center"/>
      <protection hidden="1"/>
    </xf>
    <xf numFmtId="49" fontId="9" fillId="0" borderId="1" xfId="2" applyNumberFormat="1" applyFont="1" applyBorder="1" applyAlignment="1" applyProtection="1">
      <alignment horizontal="right" vertical="center"/>
      <protection hidden="1"/>
    </xf>
    <xf numFmtId="0" fontId="9" fillId="0" borderId="1" xfId="0" applyFont="1" applyBorder="1"/>
    <xf numFmtId="0" fontId="10" fillId="0" borderId="1" xfId="0" applyFont="1" applyBorder="1"/>
  </cellXfs>
  <cellStyles count="6">
    <cellStyle name="Normalny" xfId="0" builtinId="0"/>
    <cellStyle name="Normalny 2" xfId="4" xr:uid="{00000000-0005-0000-0000-000001000000}"/>
    <cellStyle name="Normalny_Arkusz1" xfId="2" xr:uid="{00000000-0005-0000-0000-000002000000}"/>
    <cellStyle name="Normalny_Arkusz1_1" xfId="1" xr:uid="{00000000-0005-0000-0000-000004000000}"/>
    <cellStyle name="Normalny_Arkusz2" xfId="5" xr:uid="{00000000-0005-0000-0000-000005000000}"/>
    <cellStyle name="Normalny_Rejon H 30.04.02r" xfId="3" xr:uid="{00000000-0005-0000-0000-000006000000}"/>
  </cellStyles>
  <dxfs count="21">
    <dxf>
      <fill>
        <patternFill>
          <bgColor rgb="FFD8E4BC"/>
        </patternFill>
      </fill>
    </dxf>
    <dxf>
      <font>
        <color auto="1"/>
      </font>
      <fill>
        <patternFill>
          <bgColor rgb="FFFCD5B4"/>
        </patternFill>
      </fill>
    </dxf>
    <dxf>
      <fill>
        <patternFill>
          <bgColor rgb="FFE6B8B7"/>
        </patternFill>
      </fill>
    </dxf>
    <dxf>
      <fill>
        <patternFill>
          <bgColor rgb="FFD8E4BC"/>
        </patternFill>
      </fill>
    </dxf>
    <dxf>
      <font>
        <color auto="1"/>
      </font>
      <fill>
        <patternFill>
          <bgColor rgb="FFFCD5B4"/>
        </patternFill>
      </fill>
    </dxf>
    <dxf>
      <fill>
        <patternFill>
          <bgColor rgb="FFE6B8B7"/>
        </patternFill>
      </fill>
    </dxf>
    <dxf>
      <fill>
        <patternFill>
          <bgColor rgb="FFD8E4BC"/>
        </patternFill>
      </fill>
    </dxf>
    <dxf>
      <font>
        <color auto="1"/>
      </font>
      <fill>
        <patternFill>
          <bgColor rgb="FFFCD5B4"/>
        </patternFill>
      </fill>
    </dxf>
    <dxf>
      <fill>
        <patternFill>
          <bgColor rgb="FFE6B8B7"/>
        </patternFill>
      </fill>
    </dxf>
    <dxf>
      <fill>
        <patternFill>
          <bgColor rgb="FFD8E4BC"/>
        </patternFill>
      </fill>
    </dxf>
    <dxf>
      <font>
        <color auto="1"/>
      </font>
      <fill>
        <patternFill>
          <bgColor rgb="FFFCD5B4"/>
        </patternFill>
      </fill>
    </dxf>
    <dxf>
      <fill>
        <patternFill>
          <bgColor rgb="FFE6B8B7"/>
        </patternFill>
      </fill>
    </dxf>
    <dxf>
      <fill>
        <patternFill>
          <bgColor rgb="FFD8E4BC"/>
        </patternFill>
      </fill>
    </dxf>
    <dxf>
      <font>
        <color auto="1"/>
      </font>
      <fill>
        <patternFill>
          <bgColor rgb="FFFCD5B4"/>
        </patternFill>
      </fill>
    </dxf>
    <dxf>
      <fill>
        <patternFill>
          <bgColor rgb="FFE6B8B7"/>
        </patternFill>
      </fill>
    </dxf>
    <dxf>
      <fill>
        <patternFill>
          <bgColor rgb="FFD8E4BC"/>
        </patternFill>
      </fill>
    </dxf>
    <dxf>
      <font>
        <color auto="1"/>
      </font>
      <fill>
        <patternFill>
          <bgColor rgb="FFFCD5B4"/>
        </patternFill>
      </fill>
    </dxf>
    <dxf>
      <fill>
        <patternFill>
          <bgColor rgb="FFE6B8B7"/>
        </patternFill>
      </fill>
    </dxf>
    <dxf>
      <fill>
        <patternFill>
          <bgColor rgb="FFD8E4BC"/>
        </patternFill>
      </fill>
    </dxf>
    <dxf>
      <font>
        <color auto="1"/>
      </font>
      <fill>
        <patternFill>
          <bgColor rgb="FFFCD5B4"/>
        </patternFill>
      </fill>
    </dxf>
    <dxf>
      <fill>
        <patternFill>
          <bgColor rgb="FFE6B8B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4"/>
  <sheetViews>
    <sheetView view="pageLayout" zoomScaleNormal="130" workbookViewId="0">
      <selection activeCell="C5" sqref="C5"/>
    </sheetView>
  </sheetViews>
  <sheetFormatPr defaultRowHeight="12.75" x14ac:dyDescent="0.2"/>
  <cols>
    <col min="1" max="1" width="3.85546875" style="7" customWidth="1"/>
    <col min="2" max="2" width="6.5703125" customWidth="1"/>
    <col min="4" max="4" width="16.28515625" customWidth="1"/>
    <col min="5" max="5" width="4.5703125" customWidth="1"/>
    <col min="6" max="6" width="4.28515625" customWidth="1"/>
    <col min="8" max="8" width="6.85546875" customWidth="1"/>
    <col min="9" max="9" width="9.140625" style="9"/>
  </cols>
  <sheetData>
    <row r="1" spans="1:17" x14ac:dyDescent="0.2">
      <c r="A1" s="1"/>
      <c r="B1" s="4"/>
      <c r="C1" s="4"/>
      <c r="D1" s="4"/>
      <c r="E1" s="4"/>
      <c r="F1" s="4"/>
      <c r="G1" s="4"/>
      <c r="H1" s="1"/>
      <c r="I1" s="8"/>
      <c r="J1" s="3"/>
      <c r="K1" s="16"/>
      <c r="L1" s="16"/>
      <c r="O1" s="16" t="s">
        <v>540</v>
      </c>
      <c r="P1" s="16"/>
    </row>
    <row r="2" spans="1:17" x14ac:dyDescent="0.2">
      <c r="A2" s="1"/>
      <c r="B2" s="4"/>
      <c r="C2" s="4"/>
      <c r="D2" s="4"/>
      <c r="E2" s="4"/>
      <c r="F2" s="4"/>
      <c r="G2" s="4"/>
      <c r="H2" s="1"/>
      <c r="I2" s="8"/>
      <c r="J2" s="2"/>
      <c r="K2" s="4"/>
      <c r="L2" s="5"/>
    </row>
    <row r="3" spans="1:17" x14ac:dyDescent="0.2">
      <c r="F3" s="66" t="s">
        <v>57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x14ac:dyDescent="0.2">
      <c r="A4" s="1"/>
      <c r="B4" s="4"/>
      <c r="C4" s="4"/>
      <c r="D4" s="4"/>
      <c r="E4" s="4"/>
      <c r="F4" s="4"/>
      <c r="G4" s="4"/>
      <c r="H4" s="1"/>
      <c r="I4" s="8"/>
      <c r="J4" s="2"/>
      <c r="K4" s="4"/>
      <c r="L4" s="5"/>
    </row>
    <row r="5" spans="1:17" ht="71.25" x14ac:dyDescent="0.2">
      <c r="A5" s="18" t="s">
        <v>26</v>
      </c>
      <c r="B5" s="19" t="s">
        <v>558</v>
      </c>
      <c r="C5" s="82" t="s">
        <v>561</v>
      </c>
      <c r="D5" s="20" t="s">
        <v>1</v>
      </c>
      <c r="E5" s="21" t="s">
        <v>2</v>
      </c>
      <c r="F5" s="21"/>
      <c r="G5" s="22" t="s">
        <v>3</v>
      </c>
      <c r="H5" s="23" t="s">
        <v>4</v>
      </c>
      <c r="I5" s="24" t="s">
        <v>5</v>
      </c>
      <c r="J5" s="25" t="s">
        <v>551</v>
      </c>
      <c r="K5" s="26" t="s">
        <v>552</v>
      </c>
      <c r="L5" s="27" t="s">
        <v>553</v>
      </c>
      <c r="M5" s="27" t="s">
        <v>554</v>
      </c>
      <c r="N5" s="27" t="s">
        <v>555</v>
      </c>
      <c r="O5" s="27" t="s">
        <v>556</v>
      </c>
      <c r="P5" s="28" t="s">
        <v>557</v>
      </c>
    </row>
    <row r="6" spans="1:17" x14ac:dyDescent="0.2">
      <c r="A6" s="29">
        <v>1</v>
      </c>
      <c r="B6" s="30">
        <v>2</v>
      </c>
      <c r="C6" s="31">
        <v>3</v>
      </c>
      <c r="D6" s="32">
        <v>4</v>
      </c>
      <c r="E6" s="29">
        <v>5</v>
      </c>
      <c r="F6" s="29">
        <v>6</v>
      </c>
      <c r="G6" s="33">
        <v>7</v>
      </c>
      <c r="H6" s="34">
        <v>8</v>
      </c>
      <c r="I6" s="35" t="s">
        <v>38</v>
      </c>
      <c r="J6" s="36">
        <v>10</v>
      </c>
      <c r="K6" s="37">
        <v>11</v>
      </c>
      <c r="L6" s="36">
        <v>12</v>
      </c>
      <c r="M6" s="37">
        <v>13</v>
      </c>
      <c r="N6" s="36">
        <v>14</v>
      </c>
      <c r="O6" s="37">
        <v>15</v>
      </c>
      <c r="P6" s="36">
        <v>16</v>
      </c>
    </row>
    <row r="7" spans="1:17" x14ac:dyDescent="0.2">
      <c r="A7" s="29"/>
      <c r="B7" s="30"/>
      <c r="C7" s="31"/>
      <c r="D7" s="41" t="s">
        <v>6</v>
      </c>
      <c r="E7" s="42"/>
      <c r="F7" s="41"/>
      <c r="G7" s="33"/>
      <c r="H7" s="34"/>
      <c r="I7" s="35"/>
      <c r="J7" s="43">
        <f t="shared" ref="J7:P7" si="0">SUBTOTAL(9,J8:J6809)</f>
        <v>165302</v>
      </c>
      <c r="K7" s="43">
        <f t="shared" si="0"/>
        <v>37773</v>
      </c>
      <c r="L7" s="43">
        <f t="shared" si="0"/>
        <v>0</v>
      </c>
      <c r="M7" s="43">
        <f t="shared" si="0"/>
        <v>0</v>
      </c>
      <c r="N7" s="43">
        <f t="shared" si="0"/>
        <v>203075</v>
      </c>
      <c r="O7" s="43">
        <f t="shared" si="0"/>
        <v>0</v>
      </c>
      <c r="P7" s="43">
        <f t="shared" si="0"/>
        <v>203075</v>
      </c>
    </row>
    <row r="8" spans="1:17" x14ac:dyDescent="0.2">
      <c r="A8" s="44">
        <v>1</v>
      </c>
      <c r="B8" s="45" t="s">
        <v>58</v>
      </c>
      <c r="C8" s="45">
        <v>3</v>
      </c>
      <c r="D8" s="46" t="s">
        <v>59</v>
      </c>
      <c r="E8" s="47">
        <v>12</v>
      </c>
      <c r="F8" s="48"/>
      <c r="G8" s="49" t="s">
        <v>60</v>
      </c>
      <c r="H8" s="50" t="s">
        <v>30</v>
      </c>
      <c r="I8" s="50" t="s">
        <v>61</v>
      </c>
      <c r="J8" s="52">
        <v>196</v>
      </c>
      <c r="K8" s="52">
        <v>87</v>
      </c>
      <c r="L8" s="53">
        <f>IF($C8=7,SUM($J8+$K8),)</f>
        <v>0</v>
      </c>
      <c r="M8" s="53">
        <f>IF($C8=5,SUM($J8+$K8),)</f>
        <v>0</v>
      </c>
      <c r="N8" s="53">
        <f>IF($C8=3,SUM($J8+$K8),)</f>
        <v>283</v>
      </c>
      <c r="O8" s="53"/>
      <c r="P8" s="54">
        <f t="shared" ref="P8" si="1">L8+M8+N8+O8</f>
        <v>283</v>
      </c>
    </row>
    <row r="9" spans="1:17" x14ac:dyDescent="0.2">
      <c r="A9" s="44">
        <v>2</v>
      </c>
      <c r="B9" s="45" t="s">
        <v>58</v>
      </c>
      <c r="C9" s="45">
        <v>3</v>
      </c>
      <c r="D9" s="46" t="s">
        <v>59</v>
      </c>
      <c r="E9" s="47">
        <v>14</v>
      </c>
      <c r="F9" s="48"/>
      <c r="G9" s="49" t="s">
        <v>60</v>
      </c>
      <c r="H9" s="50" t="s">
        <v>30</v>
      </c>
      <c r="I9" s="50" t="s">
        <v>62</v>
      </c>
      <c r="J9" s="52">
        <v>169</v>
      </c>
      <c r="K9" s="52">
        <v>80</v>
      </c>
      <c r="L9" s="53">
        <f>IF($C9=7,SUM($J9+$K9),)</f>
        <v>0</v>
      </c>
      <c r="M9" s="53">
        <f>IF($C9=5,SUM($J9+$K9),)</f>
        <v>0</v>
      </c>
      <c r="N9" s="53">
        <f>IF($C9=3,SUM($J9+$K9),)</f>
        <v>249</v>
      </c>
      <c r="O9" s="53"/>
      <c r="P9" s="54">
        <f>L9+M9+N9+O9</f>
        <v>249</v>
      </c>
    </row>
    <row r="10" spans="1:17" x14ac:dyDescent="0.2">
      <c r="A10" s="44">
        <v>3</v>
      </c>
      <c r="B10" s="45" t="s">
        <v>58</v>
      </c>
      <c r="C10" s="45">
        <v>3</v>
      </c>
      <c r="D10" s="46" t="s">
        <v>59</v>
      </c>
      <c r="E10" s="47">
        <v>24</v>
      </c>
      <c r="F10" s="48"/>
      <c r="G10" s="49" t="s">
        <v>60</v>
      </c>
      <c r="H10" s="50" t="s">
        <v>30</v>
      </c>
      <c r="I10" s="50" t="s">
        <v>63</v>
      </c>
      <c r="J10" s="51">
        <v>4166</v>
      </c>
      <c r="K10" s="52">
        <v>746</v>
      </c>
      <c r="L10" s="53">
        <f>IF($C10=7,SUM($J10+$K10),)</f>
        <v>0</v>
      </c>
      <c r="M10" s="53">
        <f>IF($C10=5,SUM($J10+$K10),)</f>
        <v>0</v>
      </c>
      <c r="N10" s="53">
        <f>IF($C10=3,SUM($J10+$K10),)</f>
        <v>4912</v>
      </c>
      <c r="O10" s="53"/>
      <c r="P10" s="54">
        <f>L10+M10+N10+O10</f>
        <v>4912</v>
      </c>
    </row>
    <row r="11" spans="1:17" x14ac:dyDescent="0.2">
      <c r="A11" s="44">
        <v>4</v>
      </c>
      <c r="B11" s="45" t="s">
        <v>58</v>
      </c>
      <c r="C11" s="45">
        <v>3</v>
      </c>
      <c r="D11" s="46" t="s">
        <v>59</v>
      </c>
      <c r="E11" s="47">
        <v>54</v>
      </c>
      <c r="F11" s="48"/>
      <c r="G11" s="49" t="s">
        <v>60</v>
      </c>
      <c r="H11" s="50" t="s">
        <v>30</v>
      </c>
      <c r="I11" s="50" t="s">
        <v>64</v>
      </c>
      <c r="J11" s="51">
        <v>11792</v>
      </c>
      <c r="K11" s="52">
        <v>2570</v>
      </c>
      <c r="L11" s="53">
        <f>IF($C11=7,SUM($J11+$K11),)</f>
        <v>0</v>
      </c>
      <c r="M11" s="53">
        <f>IF($C11=5,SUM($J11+$K11),)</f>
        <v>0</v>
      </c>
      <c r="N11" s="53">
        <f>IF($C11=3,SUM($J11+$K11),)</f>
        <v>14362</v>
      </c>
      <c r="O11" s="53"/>
      <c r="P11" s="54">
        <f>L11+M11+N11+O11</f>
        <v>14362</v>
      </c>
    </row>
    <row r="12" spans="1:17" x14ac:dyDescent="0.2">
      <c r="A12" s="44">
        <v>5</v>
      </c>
      <c r="B12" s="45" t="s">
        <v>58</v>
      </c>
      <c r="C12" s="45">
        <v>3</v>
      </c>
      <c r="D12" s="46" t="s">
        <v>65</v>
      </c>
      <c r="E12" s="47">
        <v>1</v>
      </c>
      <c r="F12" s="46" t="s">
        <v>11</v>
      </c>
      <c r="G12" s="49" t="s">
        <v>66</v>
      </c>
      <c r="H12" s="50" t="s">
        <v>17</v>
      </c>
      <c r="I12" s="50" t="s">
        <v>67</v>
      </c>
      <c r="J12" s="51">
        <v>2313</v>
      </c>
      <c r="K12" s="52">
        <v>426</v>
      </c>
      <c r="L12" s="53">
        <f>IF($C12=7,SUM($J12+$K12),)</f>
        <v>0</v>
      </c>
      <c r="M12" s="53">
        <f>IF($C12=5,SUM($J12+$K12),)</f>
        <v>0</v>
      </c>
      <c r="N12" s="53">
        <f>IF($C12=3,SUM($J12+$K12),)</f>
        <v>2739</v>
      </c>
      <c r="O12" s="53"/>
      <c r="P12" s="54">
        <f t="shared" ref="P12:P75" si="2">L12+M12+N12+O12</f>
        <v>2739</v>
      </c>
    </row>
    <row r="13" spans="1:17" x14ac:dyDescent="0.2">
      <c r="A13" s="44">
        <v>6</v>
      </c>
      <c r="B13" s="45" t="s">
        <v>58</v>
      </c>
      <c r="C13" s="45">
        <v>3</v>
      </c>
      <c r="D13" s="46" t="s">
        <v>68</v>
      </c>
      <c r="E13" s="56">
        <v>12</v>
      </c>
      <c r="F13" s="48"/>
      <c r="G13" s="57" t="s">
        <v>69</v>
      </c>
      <c r="H13" s="58">
        <v>2</v>
      </c>
      <c r="I13" s="58" t="s">
        <v>70</v>
      </c>
      <c r="J13" s="51">
        <v>0</v>
      </c>
      <c r="K13" s="52">
        <v>33</v>
      </c>
      <c r="L13" s="53">
        <f>IF($C13=7,SUM($J13+$K13),)</f>
        <v>0</v>
      </c>
      <c r="M13" s="53">
        <f>IF($C13=5,SUM($J13+$K13),)</f>
        <v>0</v>
      </c>
      <c r="N13" s="53">
        <f>IF($C13=3,SUM($J13+$K13),)</f>
        <v>33</v>
      </c>
      <c r="O13" s="53"/>
      <c r="P13" s="54">
        <f t="shared" si="2"/>
        <v>33</v>
      </c>
    </row>
    <row r="14" spans="1:17" x14ac:dyDescent="0.2">
      <c r="A14" s="44">
        <v>7</v>
      </c>
      <c r="B14" s="45" t="s">
        <v>58</v>
      </c>
      <c r="C14" s="45">
        <v>3</v>
      </c>
      <c r="D14" s="46" t="s">
        <v>71</v>
      </c>
      <c r="E14" s="47">
        <v>5</v>
      </c>
      <c r="F14" s="48"/>
      <c r="G14" s="49" t="s">
        <v>60</v>
      </c>
      <c r="H14" s="50" t="s">
        <v>30</v>
      </c>
      <c r="I14" s="50" t="s">
        <v>72</v>
      </c>
      <c r="J14" s="51">
        <v>649</v>
      </c>
      <c r="K14" s="52">
        <v>260</v>
      </c>
      <c r="L14" s="53">
        <f>IF($C14=7,SUM($J14+$K14),)</f>
        <v>0</v>
      </c>
      <c r="M14" s="53">
        <f>IF($C14=5,SUM($J14+$K14),)</f>
        <v>0</v>
      </c>
      <c r="N14" s="53">
        <f>IF($C14=3,SUM($J14+$K14),)</f>
        <v>909</v>
      </c>
      <c r="O14" s="53"/>
      <c r="P14" s="54">
        <f t="shared" si="2"/>
        <v>909</v>
      </c>
    </row>
    <row r="15" spans="1:17" x14ac:dyDescent="0.2">
      <c r="A15" s="44">
        <v>8</v>
      </c>
      <c r="B15" s="45" t="s">
        <v>58</v>
      </c>
      <c r="C15" s="45">
        <v>3</v>
      </c>
      <c r="D15" s="46" t="s">
        <v>73</v>
      </c>
      <c r="E15" s="47">
        <v>151</v>
      </c>
      <c r="F15" s="48"/>
      <c r="G15" s="46" t="s">
        <v>74</v>
      </c>
      <c r="H15" s="58">
        <v>2</v>
      </c>
      <c r="I15" s="58">
        <v>15</v>
      </c>
      <c r="J15" s="51">
        <v>1282</v>
      </c>
      <c r="K15" s="52">
        <v>20</v>
      </c>
      <c r="L15" s="53">
        <f>IF($C15=7,SUM($J15+$K15),)</f>
        <v>0</v>
      </c>
      <c r="M15" s="53">
        <f>IF($C15=5,SUM($J15+$K15),)</f>
        <v>0</v>
      </c>
      <c r="N15" s="53">
        <f>IF($C15=3,SUM($J15+$K15),)</f>
        <v>1302</v>
      </c>
      <c r="O15" s="53"/>
      <c r="P15" s="54">
        <f t="shared" si="2"/>
        <v>1302</v>
      </c>
    </row>
    <row r="16" spans="1:17" x14ac:dyDescent="0.2">
      <c r="A16" s="44">
        <v>9</v>
      </c>
      <c r="B16" s="45" t="s">
        <v>58</v>
      </c>
      <c r="C16" s="45">
        <v>3</v>
      </c>
      <c r="D16" s="59" t="s">
        <v>75</v>
      </c>
      <c r="E16" s="47">
        <v>8</v>
      </c>
      <c r="F16" s="48"/>
      <c r="G16" s="60" t="s">
        <v>66</v>
      </c>
      <c r="H16" s="61">
        <v>1</v>
      </c>
      <c r="I16" s="61">
        <v>50</v>
      </c>
      <c r="J16" s="51"/>
      <c r="K16" s="62">
        <v>87</v>
      </c>
      <c r="L16" s="53">
        <f>IF($C16=7,SUM($J16+$K16),)</f>
        <v>0</v>
      </c>
      <c r="M16" s="53">
        <f>IF($C16=5,SUM($J16+$K16),)</f>
        <v>0</v>
      </c>
      <c r="N16" s="53">
        <f>IF($C16=3,SUM($J16+$K16),)</f>
        <v>87</v>
      </c>
      <c r="O16" s="53"/>
      <c r="P16" s="54">
        <f t="shared" si="2"/>
        <v>87</v>
      </c>
    </row>
    <row r="17" spans="1:16" x14ac:dyDescent="0.2">
      <c r="A17" s="44">
        <v>10</v>
      </c>
      <c r="B17" s="45" t="s">
        <v>58</v>
      </c>
      <c r="C17" s="45">
        <v>3</v>
      </c>
      <c r="D17" s="46" t="s">
        <v>76</v>
      </c>
      <c r="E17" s="47">
        <v>40</v>
      </c>
      <c r="F17" s="48"/>
      <c r="G17" s="49" t="s">
        <v>66</v>
      </c>
      <c r="H17" s="58">
        <v>9</v>
      </c>
      <c r="I17" s="50" t="s">
        <v>20</v>
      </c>
      <c r="J17" s="52">
        <v>892</v>
      </c>
      <c r="K17" s="52">
        <v>102</v>
      </c>
      <c r="L17" s="53">
        <f>IF($C17=7,SUM($J17+$K17),)</f>
        <v>0</v>
      </c>
      <c r="M17" s="53">
        <f>IF($C17=5,SUM($J17+$K17),)</f>
        <v>0</v>
      </c>
      <c r="N17" s="53">
        <f>IF($C17=3,SUM($J17+$K17),)</f>
        <v>994</v>
      </c>
      <c r="O17" s="53"/>
      <c r="P17" s="54">
        <f t="shared" si="2"/>
        <v>994</v>
      </c>
    </row>
    <row r="18" spans="1:16" x14ac:dyDescent="0.2">
      <c r="A18" s="44">
        <v>11</v>
      </c>
      <c r="B18" s="45" t="s">
        <v>58</v>
      </c>
      <c r="C18" s="45">
        <v>3</v>
      </c>
      <c r="D18" s="57" t="s">
        <v>77</v>
      </c>
      <c r="E18" s="47">
        <v>3</v>
      </c>
      <c r="F18" s="48"/>
      <c r="G18" s="63" t="s">
        <v>78</v>
      </c>
      <c r="H18" s="50" t="s">
        <v>18</v>
      </c>
      <c r="I18" s="50" t="s">
        <v>79</v>
      </c>
      <c r="J18" s="51">
        <v>544</v>
      </c>
      <c r="K18" s="52">
        <v>0</v>
      </c>
      <c r="L18" s="53">
        <f>IF($C18=7,SUM($J18+$K18),)</f>
        <v>0</v>
      </c>
      <c r="M18" s="53">
        <f>IF($C18=5,SUM($J18+$K18),)</f>
        <v>0</v>
      </c>
      <c r="N18" s="53">
        <f>IF($C18=3,SUM($J18+$K18),)</f>
        <v>544</v>
      </c>
      <c r="O18" s="53"/>
      <c r="P18" s="54">
        <f t="shared" si="2"/>
        <v>544</v>
      </c>
    </row>
    <row r="19" spans="1:16" x14ac:dyDescent="0.2">
      <c r="A19" s="44">
        <v>12</v>
      </c>
      <c r="B19" s="45" t="s">
        <v>58</v>
      </c>
      <c r="C19" s="45">
        <v>3</v>
      </c>
      <c r="D19" s="46" t="s">
        <v>80</v>
      </c>
      <c r="E19" s="47">
        <v>46</v>
      </c>
      <c r="F19" s="48"/>
      <c r="G19" s="49" t="s">
        <v>60</v>
      </c>
      <c r="H19" s="58">
        <v>2</v>
      </c>
      <c r="I19" s="50" t="s">
        <v>81</v>
      </c>
      <c r="J19" s="51">
        <v>2672</v>
      </c>
      <c r="K19" s="52">
        <v>696</v>
      </c>
      <c r="L19" s="53">
        <f>IF($C19=7,SUM($J19+$K19),)</f>
        <v>0</v>
      </c>
      <c r="M19" s="53">
        <f>IF($C19=5,SUM($J19+$K19),)</f>
        <v>0</v>
      </c>
      <c r="N19" s="53">
        <f>IF($C19=3,SUM($J19+$K19),)</f>
        <v>3368</v>
      </c>
      <c r="O19" s="53"/>
      <c r="P19" s="54">
        <f t="shared" si="2"/>
        <v>3368</v>
      </c>
    </row>
    <row r="20" spans="1:16" x14ac:dyDescent="0.2">
      <c r="A20" s="44">
        <v>13</v>
      </c>
      <c r="B20" s="45" t="s">
        <v>58</v>
      </c>
      <c r="C20" s="45">
        <v>3</v>
      </c>
      <c r="D20" s="46" t="s">
        <v>80</v>
      </c>
      <c r="E20" s="47">
        <v>66</v>
      </c>
      <c r="F20" s="48"/>
      <c r="G20" s="49" t="s">
        <v>60</v>
      </c>
      <c r="H20" s="58">
        <v>5</v>
      </c>
      <c r="I20" s="50" t="s">
        <v>82</v>
      </c>
      <c r="J20" s="51">
        <v>2592</v>
      </c>
      <c r="K20" s="52">
        <v>813</v>
      </c>
      <c r="L20" s="53">
        <f>IF($C20=7,SUM($J20+$K20),)</f>
        <v>0</v>
      </c>
      <c r="M20" s="53">
        <f>IF($C20=5,SUM($J20+$K20),)</f>
        <v>0</v>
      </c>
      <c r="N20" s="53">
        <f>IF($C20=3,SUM($J20+$K20),)</f>
        <v>3405</v>
      </c>
      <c r="O20" s="53"/>
      <c r="P20" s="54">
        <f t="shared" si="2"/>
        <v>3405</v>
      </c>
    </row>
    <row r="21" spans="1:16" x14ac:dyDescent="0.2">
      <c r="A21" s="44">
        <v>14</v>
      </c>
      <c r="B21" s="45" t="s">
        <v>58</v>
      </c>
      <c r="C21" s="45">
        <v>3</v>
      </c>
      <c r="D21" s="46" t="s">
        <v>80</v>
      </c>
      <c r="E21" s="47">
        <v>74</v>
      </c>
      <c r="F21" s="48"/>
      <c r="G21" s="49" t="s">
        <v>60</v>
      </c>
      <c r="H21" s="58">
        <v>5</v>
      </c>
      <c r="I21" s="50" t="s">
        <v>83</v>
      </c>
      <c r="J21" s="51">
        <v>3511</v>
      </c>
      <c r="K21" s="52">
        <v>877</v>
      </c>
      <c r="L21" s="53">
        <f>IF($C21=7,SUM($J21+$K21),)</f>
        <v>0</v>
      </c>
      <c r="M21" s="53">
        <f>IF($C21=5,SUM($J21+$K21),)</f>
        <v>0</v>
      </c>
      <c r="N21" s="53">
        <f>IF($C21=3,SUM($J21+$K21),)</f>
        <v>4388</v>
      </c>
      <c r="O21" s="53"/>
      <c r="P21" s="54">
        <f t="shared" si="2"/>
        <v>4388</v>
      </c>
    </row>
    <row r="22" spans="1:16" x14ac:dyDescent="0.2">
      <c r="A22" s="44">
        <v>15</v>
      </c>
      <c r="B22" s="45" t="s">
        <v>58</v>
      </c>
      <c r="C22" s="45">
        <v>3</v>
      </c>
      <c r="D22" s="46" t="s">
        <v>80</v>
      </c>
      <c r="E22" s="47">
        <v>94</v>
      </c>
      <c r="F22" s="48"/>
      <c r="G22" s="49" t="s">
        <v>60</v>
      </c>
      <c r="H22" s="58">
        <v>5</v>
      </c>
      <c r="I22" s="50" t="s">
        <v>84</v>
      </c>
      <c r="J22" s="51">
        <v>2153</v>
      </c>
      <c r="K22" s="52">
        <v>638</v>
      </c>
      <c r="L22" s="53">
        <f>IF($C22=7,SUM($J22+$K22),)</f>
        <v>0</v>
      </c>
      <c r="M22" s="53">
        <f>IF($C22=5,SUM($J22+$K22),)</f>
        <v>0</v>
      </c>
      <c r="N22" s="53">
        <f>IF($C22=3,SUM($J22+$K22),)</f>
        <v>2791</v>
      </c>
      <c r="O22" s="53"/>
      <c r="P22" s="54">
        <f t="shared" si="2"/>
        <v>2791</v>
      </c>
    </row>
    <row r="23" spans="1:16" x14ac:dyDescent="0.2">
      <c r="A23" s="44">
        <v>16</v>
      </c>
      <c r="B23" s="45" t="s">
        <v>58</v>
      </c>
      <c r="C23" s="45">
        <v>3</v>
      </c>
      <c r="D23" s="46" t="s">
        <v>80</v>
      </c>
      <c r="E23" s="47">
        <v>112</v>
      </c>
      <c r="F23" s="48"/>
      <c r="G23" s="49" t="s">
        <v>60</v>
      </c>
      <c r="H23" s="58">
        <v>4</v>
      </c>
      <c r="I23" s="50" t="s">
        <v>85</v>
      </c>
      <c r="J23" s="51">
        <v>1954</v>
      </c>
      <c r="K23" s="52">
        <v>790</v>
      </c>
      <c r="L23" s="53">
        <f>IF($C23=7,SUM($J23+$K23),)</f>
        <v>0</v>
      </c>
      <c r="M23" s="53">
        <f>IF($C23=5,SUM($J23+$K23),)</f>
        <v>0</v>
      </c>
      <c r="N23" s="53">
        <f>IF($C23=3,SUM($J23+$K23),)</f>
        <v>2744</v>
      </c>
      <c r="O23" s="53"/>
      <c r="P23" s="54">
        <f t="shared" si="2"/>
        <v>2744</v>
      </c>
    </row>
    <row r="24" spans="1:16" x14ac:dyDescent="0.2">
      <c r="A24" s="44">
        <v>17</v>
      </c>
      <c r="B24" s="45" t="s">
        <v>58</v>
      </c>
      <c r="C24" s="45">
        <v>3</v>
      </c>
      <c r="D24" s="46" t="s">
        <v>80</v>
      </c>
      <c r="E24" s="47">
        <v>120</v>
      </c>
      <c r="F24" s="48"/>
      <c r="G24" s="49" t="s">
        <v>60</v>
      </c>
      <c r="H24" s="58">
        <v>4</v>
      </c>
      <c r="I24" s="50" t="s">
        <v>86</v>
      </c>
      <c r="J24" s="51">
        <v>4062</v>
      </c>
      <c r="K24" s="52">
        <v>1614</v>
      </c>
      <c r="L24" s="53">
        <f>IF($C24=7,SUM($J24+$K24),)</f>
        <v>0</v>
      </c>
      <c r="M24" s="53">
        <f>IF($C24=5,SUM($J24+$K24),)</f>
        <v>0</v>
      </c>
      <c r="N24" s="53">
        <f>IF($C24=3,SUM($J24+$K24),)</f>
        <v>5676</v>
      </c>
      <c r="O24" s="53"/>
      <c r="P24" s="54">
        <f t="shared" si="2"/>
        <v>5676</v>
      </c>
    </row>
    <row r="25" spans="1:16" x14ac:dyDescent="0.2">
      <c r="A25" s="44">
        <v>18</v>
      </c>
      <c r="B25" s="45" t="s">
        <v>58</v>
      </c>
      <c r="C25" s="45">
        <v>3</v>
      </c>
      <c r="D25" s="46" t="s">
        <v>87</v>
      </c>
      <c r="E25" s="47">
        <v>4</v>
      </c>
      <c r="F25" s="48"/>
      <c r="G25" s="49" t="s">
        <v>78</v>
      </c>
      <c r="H25" s="58">
        <v>15</v>
      </c>
      <c r="I25" s="50" t="s">
        <v>42</v>
      </c>
      <c r="J25" s="51">
        <v>868</v>
      </c>
      <c r="K25" s="52">
        <v>139</v>
      </c>
      <c r="L25" s="53">
        <f>IF($C25=7,SUM($J25+$K25),)</f>
        <v>0</v>
      </c>
      <c r="M25" s="53">
        <f>IF($C25=5,SUM($J25+$K25),)</f>
        <v>0</v>
      </c>
      <c r="N25" s="53">
        <f>IF($C25=3,SUM($J25+$K25),)</f>
        <v>1007</v>
      </c>
      <c r="O25" s="53"/>
      <c r="P25" s="54">
        <f t="shared" si="2"/>
        <v>1007</v>
      </c>
    </row>
    <row r="26" spans="1:16" x14ac:dyDescent="0.2">
      <c r="A26" s="44">
        <v>19</v>
      </c>
      <c r="B26" s="45" t="s">
        <v>58</v>
      </c>
      <c r="C26" s="45">
        <v>3</v>
      </c>
      <c r="D26" s="46" t="s">
        <v>88</v>
      </c>
      <c r="E26" s="47">
        <v>4</v>
      </c>
      <c r="F26" s="48"/>
      <c r="G26" s="49" t="s">
        <v>60</v>
      </c>
      <c r="H26" s="58">
        <v>3</v>
      </c>
      <c r="I26" s="50" t="s">
        <v>89</v>
      </c>
      <c r="J26" s="52">
        <v>476</v>
      </c>
      <c r="K26" s="52">
        <v>162</v>
      </c>
      <c r="L26" s="53">
        <f>IF($C26=7,SUM($J26+$K26),)</f>
        <v>0</v>
      </c>
      <c r="M26" s="53">
        <f>IF($C26=5,SUM($J26+$K26),)</f>
        <v>0</v>
      </c>
      <c r="N26" s="53">
        <f>IF($C26=3,SUM($J26+$K26),)</f>
        <v>638</v>
      </c>
      <c r="O26" s="53"/>
      <c r="P26" s="54">
        <f t="shared" si="2"/>
        <v>638</v>
      </c>
    </row>
    <row r="27" spans="1:16" x14ac:dyDescent="0.2">
      <c r="A27" s="44">
        <v>20</v>
      </c>
      <c r="B27" s="45" t="s">
        <v>58</v>
      </c>
      <c r="C27" s="45">
        <v>3</v>
      </c>
      <c r="D27" s="46" t="s">
        <v>90</v>
      </c>
      <c r="E27" s="47">
        <v>31</v>
      </c>
      <c r="F27" s="46"/>
      <c r="G27" s="49" t="s">
        <v>60</v>
      </c>
      <c r="H27" s="58">
        <v>3</v>
      </c>
      <c r="I27" s="50" t="s">
        <v>23</v>
      </c>
      <c r="J27" s="51">
        <v>0</v>
      </c>
      <c r="K27" s="52">
        <v>27</v>
      </c>
      <c r="L27" s="53">
        <f>IF($C27=7,SUM($J27+$K27),)</f>
        <v>0</v>
      </c>
      <c r="M27" s="53">
        <f>IF($C27=5,SUM($J27+$K27),)</f>
        <v>0</v>
      </c>
      <c r="N27" s="53">
        <f>IF($C27=3,SUM($J27+$K27),)</f>
        <v>27</v>
      </c>
      <c r="O27" s="53"/>
      <c r="P27" s="54">
        <f t="shared" si="2"/>
        <v>27</v>
      </c>
    </row>
    <row r="28" spans="1:16" x14ac:dyDescent="0.2">
      <c r="A28" s="44">
        <v>21</v>
      </c>
      <c r="B28" s="45" t="s">
        <v>58</v>
      </c>
      <c r="C28" s="45">
        <v>3</v>
      </c>
      <c r="D28" s="46" t="s">
        <v>91</v>
      </c>
      <c r="E28" s="64">
        <v>3</v>
      </c>
      <c r="F28" s="48"/>
      <c r="G28" s="57" t="s">
        <v>60</v>
      </c>
      <c r="H28" s="58">
        <v>2</v>
      </c>
      <c r="I28" s="58" t="s">
        <v>48</v>
      </c>
      <c r="J28" s="52">
        <v>340</v>
      </c>
      <c r="K28" s="52">
        <v>108</v>
      </c>
      <c r="L28" s="53">
        <f>IF($C28=7,SUM($J28+$K28),)</f>
        <v>0</v>
      </c>
      <c r="M28" s="53">
        <f>IF($C28=5,SUM($J28+$K28),)</f>
        <v>0</v>
      </c>
      <c r="N28" s="53">
        <f>IF($C28=3,SUM($J28+$K28),)</f>
        <v>448</v>
      </c>
      <c r="O28" s="53"/>
      <c r="P28" s="54">
        <f t="shared" si="2"/>
        <v>448</v>
      </c>
    </row>
    <row r="29" spans="1:16" x14ac:dyDescent="0.2">
      <c r="A29" s="44">
        <v>22</v>
      </c>
      <c r="B29" s="45" t="s">
        <v>58</v>
      </c>
      <c r="C29" s="45">
        <v>3</v>
      </c>
      <c r="D29" s="46" t="s">
        <v>91</v>
      </c>
      <c r="E29" s="47">
        <v>5</v>
      </c>
      <c r="F29" s="48"/>
      <c r="G29" s="49" t="s">
        <v>60</v>
      </c>
      <c r="H29" s="58">
        <v>2</v>
      </c>
      <c r="I29" s="50" t="s">
        <v>92</v>
      </c>
      <c r="J29" s="51">
        <v>257</v>
      </c>
      <c r="K29" s="52">
        <v>25</v>
      </c>
      <c r="L29" s="53">
        <f>IF($C29=7,SUM($J29+$K29),)</f>
        <v>0</v>
      </c>
      <c r="M29" s="53">
        <f>IF($C29=5,SUM($J29+$K29),)</f>
        <v>0</v>
      </c>
      <c r="N29" s="53">
        <f>IF($C29=3,SUM($J29+$K29),)</f>
        <v>282</v>
      </c>
      <c r="O29" s="53"/>
      <c r="P29" s="54">
        <f t="shared" si="2"/>
        <v>282</v>
      </c>
    </row>
    <row r="30" spans="1:16" x14ac:dyDescent="0.2">
      <c r="A30" s="44">
        <v>23</v>
      </c>
      <c r="B30" s="45" t="s">
        <v>58</v>
      </c>
      <c r="C30" s="45">
        <v>3</v>
      </c>
      <c r="D30" s="46" t="s">
        <v>91</v>
      </c>
      <c r="E30" s="47">
        <v>6</v>
      </c>
      <c r="F30" s="48"/>
      <c r="G30" s="49" t="s">
        <v>60</v>
      </c>
      <c r="H30" s="58">
        <v>2</v>
      </c>
      <c r="I30" s="50" t="s">
        <v>93</v>
      </c>
      <c r="J30" s="51">
        <v>254</v>
      </c>
      <c r="K30" s="52">
        <v>18</v>
      </c>
      <c r="L30" s="53">
        <f>IF($C30=7,SUM($J30+$K30),)</f>
        <v>0</v>
      </c>
      <c r="M30" s="53">
        <f>IF($C30=5,SUM($J30+$K30),)</f>
        <v>0</v>
      </c>
      <c r="N30" s="53">
        <f>IF($C30=3,SUM($J30+$K30),)</f>
        <v>272</v>
      </c>
      <c r="O30" s="53"/>
      <c r="P30" s="54">
        <f t="shared" si="2"/>
        <v>272</v>
      </c>
    </row>
    <row r="31" spans="1:16" x14ac:dyDescent="0.2">
      <c r="A31" s="44">
        <v>24</v>
      </c>
      <c r="B31" s="45" t="s">
        <v>58</v>
      </c>
      <c r="C31" s="45">
        <v>3</v>
      </c>
      <c r="D31" s="46" t="s">
        <v>91</v>
      </c>
      <c r="E31" s="47">
        <v>7</v>
      </c>
      <c r="F31" s="48"/>
      <c r="G31" s="49" t="s">
        <v>60</v>
      </c>
      <c r="H31" s="58">
        <v>2</v>
      </c>
      <c r="I31" s="50" t="s">
        <v>50</v>
      </c>
      <c r="J31" s="51">
        <v>151</v>
      </c>
      <c r="K31" s="52">
        <v>24</v>
      </c>
      <c r="L31" s="53">
        <f>IF($C31=7,SUM($J31+$K31),)</f>
        <v>0</v>
      </c>
      <c r="M31" s="53">
        <f>IF($C31=5,SUM($J31+$K31),)</f>
        <v>0</v>
      </c>
      <c r="N31" s="53">
        <f>IF($C31=3,SUM($J31+$K31),)</f>
        <v>175</v>
      </c>
      <c r="O31" s="53"/>
      <c r="P31" s="54">
        <f t="shared" si="2"/>
        <v>175</v>
      </c>
    </row>
    <row r="32" spans="1:16" x14ac:dyDescent="0.2">
      <c r="A32" s="44">
        <v>25</v>
      </c>
      <c r="B32" s="45" t="s">
        <v>58</v>
      </c>
      <c r="C32" s="45">
        <v>3</v>
      </c>
      <c r="D32" s="46" t="s">
        <v>91</v>
      </c>
      <c r="E32" s="47">
        <v>8</v>
      </c>
      <c r="F32" s="48"/>
      <c r="G32" s="49" t="s">
        <v>60</v>
      </c>
      <c r="H32" s="58">
        <v>2</v>
      </c>
      <c r="I32" s="50" t="s">
        <v>43</v>
      </c>
      <c r="J32" s="51">
        <v>165</v>
      </c>
      <c r="K32" s="52">
        <v>20</v>
      </c>
      <c r="L32" s="53">
        <f>IF($C32=7,SUM($J32+$K32),)</f>
        <v>0</v>
      </c>
      <c r="M32" s="53">
        <f>IF($C32=5,SUM($J32+$K32),)</f>
        <v>0</v>
      </c>
      <c r="N32" s="53">
        <f>IF($C32=3,SUM($J32+$K32),)</f>
        <v>185</v>
      </c>
      <c r="O32" s="53"/>
      <c r="P32" s="54">
        <f t="shared" si="2"/>
        <v>185</v>
      </c>
    </row>
    <row r="33" spans="1:16" x14ac:dyDescent="0.2">
      <c r="A33" s="44">
        <v>26</v>
      </c>
      <c r="B33" s="45" t="s">
        <v>58</v>
      </c>
      <c r="C33" s="45">
        <v>3</v>
      </c>
      <c r="D33" s="46" t="s">
        <v>91</v>
      </c>
      <c r="E33" s="47">
        <v>9</v>
      </c>
      <c r="F33" s="48"/>
      <c r="G33" s="49" t="s">
        <v>60</v>
      </c>
      <c r="H33" s="58">
        <v>2</v>
      </c>
      <c r="I33" s="50" t="s">
        <v>54</v>
      </c>
      <c r="J33" s="51">
        <v>141</v>
      </c>
      <c r="K33" s="52">
        <v>24</v>
      </c>
      <c r="L33" s="53">
        <f>IF($C33=7,SUM($J33+$K33),)</f>
        <v>0</v>
      </c>
      <c r="M33" s="53">
        <f>IF($C33=5,SUM($J33+$K33),)</f>
        <v>0</v>
      </c>
      <c r="N33" s="53">
        <f>IF($C33=3,SUM($J33+$K33),)</f>
        <v>165</v>
      </c>
      <c r="O33" s="53"/>
      <c r="P33" s="54">
        <f t="shared" si="2"/>
        <v>165</v>
      </c>
    </row>
    <row r="34" spans="1:16" x14ac:dyDescent="0.2">
      <c r="A34" s="44">
        <v>27</v>
      </c>
      <c r="B34" s="45" t="s">
        <v>58</v>
      </c>
      <c r="C34" s="45">
        <v>3</v>
      </c>
      <c r="D34" s="46" t="s">
        <v>91</v>
      </c>
      <c r="E34" s="47">
        <v>10</v>
      </c>
      <c r="F34" s="48"/>
      <c r="G34" s="49" t="s">
        <v>60</v>
      </c>
      <c r="H34" s="58">
        <v>2</v>
      </c>
      <c r="I34" s="50" t="s">
        <v>25</v>
      </c>
      <c r="J34" s="51">
        <v>164</v>
      </c>
      <c r="K34" s="52">
        <v>16</v>
      </c>
      <c r="L34" s="53">
        <f>IF($C34=7,SUM($J34+$K34),)</f>
        <v>0</v>
      </c>
      <c r="M34" s="53">
        <f>IF($C34=5,SUM($J34+$K34),)</f>
        <v>0</v>
      </c>
      <c r="N34" s="53">
        <f>IF($C34=3,SUM($J34+$K34),)</f>
        <v>180</v>
      </c>
      <c r="O34" s="53"/>
      <c r="P34" s="54">
        <f t="shared" si="2"/>
        <v>180</v>
      </c>
    </row>
    <row r="35" spans="1:16" x14ac:dyDescent="0.2">
      <c r="A35" s="44">
        <v>28</v>
      </c>
      <c r="B35" s="45" t="s">
        <v>58</v>
      </c>
      <c r="C35" s="45">
        <v>3</v>
      </c>
      <c r="D35" s="46" t="s">
        <v>91</v>
      </c>
      <c r="E35" s="47">
        <v>11</v>
      </c>
      <c r="F35" s="48"/>
      <c r="G35" s="49" t="s">
        <v>60</v>
      </c>
      <c r="H35" s="58">
        <v>2</v>
      </c>
      <c r="I35" s="50" t="s">
        <v>13</v>
      </c>
      <c r="J35" s="51">
        <v>132</v>
      </c>
      <c r="K35" s="52">
        <v>22</v>
      </c>
      <c r="L35" s="53">
        <f>IF($C35=7,SUM($J35+$K35),)</f>
        <v>0</v>
      </c>
      <c r="M35" s="53">
        <f>IF($C35=5,SUM($J35+$K35),)</f>
        <v>0</v>
      </c>
      <c r="N35" s="53">
        <f>IF($C35=3,SUM($J35+$K35),)</f>
        <v>154</v>
      </c>
      <c r="O35" s="53"/>
      <c r="P35" s="54">
        <f t="shared" si="2"/>
        <v>154</v>
      </c>
    </row>
    <row r="36" spans="1:16" x14ac:dyDescent="0.2">
      <c r="A36" s="44">
        <v>29</v>
      </c>
      <c r="B36" s="45" t="s">
        <v>58</v>
      </c>
      <c r="C36" s="45">
        <v>3</v>
      </c>
      <c r="D36" s="46" t="s">
        <v>91</v>
      </c>
      <c r="E36" s="47">
        <v>12</v>
      </c>
      <c r="F36" s="48"/>
      <c r="G36" s="49" t="s">
        <v>60</v>
      </c>
      <c r="H36" s="58">
        <v>2</v>
      </c>
      <c r="I36" s="50" t="s">
        <v>94</v>
      </c>
      <c r="J36" s="51">
        <v>200</v>
      </c>
      <c r="K36" s="52">
        <v>17</v>
      </c>
      <c r="L36" s="53">
        <f>IF($C36=7,SUM($J36+$K36),)</f>
        <v>0</v>
      </c>
      <c r="M36" s="53">
        <f>IF($C36=5,SUM($J36+$K36),)</f>
        <v>0</v>
      </c>
      <c r="N36" s="53">
        <f>IF($C36=3,SUM($J36+$K36),)</f>
        <v>217</v>
      </c>
      <c r="O36" s="53"/>
      <c r="P36" s="54">
        <f t="shared" si="2"/>
        <v>217</v>
      </c>
    </row>
    <row r="37" spans="1:16" x14ac:dyDescent="0.2">
      <c r="A37" s="44">
        <v>30</v>
      </c>
      <c r="B37" s="45" t="s">
        <v>58</v>
      </c>
      <c r="C37" s="45">
        <v>3</v>
      </c>
      <c r="D37" s="46" t="s">
        <v>91</v>
      </c>
      <c r="E37" s="47">
        <v>14</v>
      </c>
      <c r="F37" s="48"/>
      <c r="G37" s="46" t="s">
        <v>60</v>
      </c>
      <c r="H37" s="58">
        <v>2</v>
      </c>
      <c r="I37" s="58">
        <v>21</v>
      </c>
      <c r="J37" s="51">
        <v>965</v>
      </c>
      <c r="K37" s="65">
        <v>0</v>
      </c>
      <c r="L37" s="53">
        <f>IF($C37=7,SUM($J37+$K37),)</f>
        <v>0</v>
      </c>
      <c r="M37" s="53">
        <f>IF($C37=5,SUM($J37+$K37),)</f>
        <v>0</v>
      </c>
      <c r="N37" s="53">
        <f>IF($C37=3,SUM($J37+$K37),)</f>
        <v>965</v>
      </c>
      <c r="O37" s="53"/>
      <c r="P37" s="54">
        <f t="shared" si="2"/>
        <v>965</v>
      </c>
    </row>
    <row r="38" spans="1:16" x14ac:dyDescent="0.2">
      <c r="A38" s="44">
        <v>31</v>
      </c>
      <c r="B38" s="45" t="s">
        <v>58</v>
      </c>
      <c r="C38" s="45">
        <v>3</v>
      </c>
      <c r="D38" s="46" t="s">
        <v>95</v>
      </c>
      <c r="E38" s="47">
        <v>7</v>
      </c>
      <c r="F38" s="55">
        <v>9</v>
      </c>
      <c r="G38" s="57" t="s">
        <v>78</v>
      </c>
      <c r="H38" s="58">
        <v>13</v>
      </c>
      <c r="I38" s="58" t="s">
        <v>31</v>
      </c>
      <c r="J38" s="51">
        <v>7227</v>
      </c>
      <c r="K38" s="52">
        <v>166</v>
      </c>
      <c r="L38" s="53">
        <f>IF($C38=7,SUM($J38+$K38),)</f>
        <v>0</v>
      </c>
      <c r="M38" s="53">
        <f>IF($C38=5,SUM($J38+$K38),)</f>
        <v>0</v>
      </c>
      <c r="N38" s="53">
        <f>IF($C38=3,SUM($J38+$K38),)</f>
        <v>7393</v>
      </c>
      <c r="O38" s="53"/>
      <c r="P38" s="54">
        <f t="shared" si="2"/>
        <v>7393</v>
      </c>
    </row>
    <row r="39" spans="1:16" x14ac:dyDescent="0.2">
      <c r="A39" s="44">
        <v>32</v>
      </c>
      <c r="B39" s="45" t="s">
        <v>58</v>
      </c>
      <c r="C39" s="45">
        <v>3</v>
      </c>
      <c r="D39" s="46" t="s">
        <v>95</v>
      </c>
      <c r="E39" s="47">
        <v>8</v>
      </c>
      <c r="F39" s="48"/>
      <c r="G39" s="49" t="s">
        <v>69</v>
      </c>
      <c r="H39" s="58">
        <v>7</v>
      </c>
      <c r="I39" s="50" t="s">
        <v>96</v>
      </c>
      <c r="J39" s="52">
        <v>164</v>
      </c>
      <c r="K39" s="52">
        <v>111</v>
      </c>
      <c r="L39" s="53">
        <f>IF($C39=7,SUM($J39+$K39),)</f>
        <v>0</v>
      </c>
      <c r="M39" s="53">
        <f>IF($C39=5,SUM($J39+$K39),)</f>
        <v>0</v>
      </c>
      <c r="N39" s="53">
        <f>IF($C39=3,SUM($J39+$K39),)</f>
        <v>275</v>
      </c>
      <c r="O39" s="53"/>
      <c r="P39" s="54">
        <f t="shared" si="2"/>
        <v>275</v>
      </c>
    </row>
    <row r="40" spans="1:16" x14ac:dyDescent="0.2">
      <c r="A40" s="44">
        <v>33</v>
      </c>
      <c r="B40" s="45" t="s">
        <v>58</v>
      </c>
      <c r="C40" s="45">
        <v>3</v>
      </c>
      <c r="D40" s="46" t="s">
        <v>95</v>
      </c>
      <c r="E40" s="47">
        <v>23</v>
      </c>
      <c r="F40" s="48"/>
      <c r="G40" s="49" t="s">
        <v>69</v>
      </c>
      <c r="H40" s="58">
        <v>6</v>
      </c>
      <c r="I40" s="50" t="s">
        <v>97</v>
      </c>
      <c r="J40" s="52">
        <v>238</v>
      </c>
      <c r="K40" s="52">
        <v>265</v>
      </c>
      <c r="L40" s="53">
        <f>IF($C40=7,SUM($J40+$K40),)</f>
        <v>0</v>
      </c>
      <c r="M40" s="53">
        <f>IF($C40=5,SUM($J40+$K40),)</f>
        <v>0</v>
      </c>
      <c r="N40" s="53">
        <f>IF($C40=3,SUM($J40+$K40),)</f>
        <v>503</v>
      </c>
      <c r="O40" s="53"/>
      <c r="P40" s="54">
        <f t="shared" si="2"/>
        <v>503</v>
      </c>
    </row>
    <row r="41" spans="1:16" x14ac:dyDescent="0.2">
      <c r="A41" s="44">
        <v>34</v>
      </c>
      <c r="B41" s="45" t="s">
        <v>58</v>
      </c>
      <c r="C41" s="45">
        <v>3</v>
      </c>
      <c r="D41" s="46" t="s">
        <v>95</v>
      </c>
      <c r="E41" s="47">
        <v>39</v>
      </c>
      <c r="F41" s="48"/>
      <c r="G41" s="49" t="s">
        <v>69</v>
      </c>
      <c r="H41" s="58">
        <v>6</v>
      </c>
      <c r="I41" s="50" t="s">
        <v>98</v>
      </c>
      <c r="J41" s="52">
        <v>254</v>
      </c>
      <c r="K41" s="52">
        <v>118</v>
      </c>
      <c r="L41" s="53">
        <f>IF($C41=7,SUM($J41+$K41),)</f>
        <v>0</v>
      </c>
      <c r="M41" s="53">
        <f>IF($C41=5,SUM($J41+$K41),)</f>
        <v>0</v>
      </c>
      <c r="N41" s="53">
        <f>IF($C41=3,SUM($J41+$K41),)</f>
        <v>372</v>
      </c>
      <c r="O41" s="53"/>
      <c r="P41" s="54">
        <f t="shared" si="2"/>
        <v>372</v>
      </c>
    </row>
    <row r="42" spans="1:16" x14ac:dyDescent="0.2">
      <c r="A42" s="44">
        <v>35</v>
      </c>
      <c r="B42" s="45" t="s">
        <v>58</v>
      </c>
      <c r="C42" s="45">
        <v>3</v>
      </c>
      <c r="D42" s="46" t="s">
        <v>95</v>
      </c>
      <c r="E42" s="47">
        <v>76</v>
      </c>
      <c r="F42" s="48"/>
      <c r="G42" s="49" t="s">
        <v>69</v>
      </c>
      <c r="H42" s="58">
        <v>3</v>
      </c>
      <c r="I42" s="50" t="s">
        <v>99</v>
      </c>
      <c r="J42" s="52">
        <v>397</v>
      </c>
      <c r="K42" s="52">
        <v>70</v>
      </c>
      <c r="L42" s="53">
        <f>IF($C42=7,SUM($J42+$K42),)</f>
        <v>0</v>
      </c>
      <c r="M42" s="53">
        <f>IF($C42=5,SUM($J42+$K42),)</f>
        <v>0</v>
      </c>
      <c r="N42" s="53">
        <f>IF($C42=3,SUM($J42+$K42),)</f>
        <v>467</v>
      </c>
      <c r="O42" s="53"/>
      <c r="P42" s="54">
        <f t="shared" si="2"/>
        <v>467</v>
      </c>
    </row>
    <row r="43" spans="1:16" x14ac:dyDescent="0.2">
      <c r="A43" s="44">
        <v>36</v>
      </c>
      <c r="B43" s="45" t="s">
        <v>58</v>
      </c>
      <c r="C43" s="45">
        <v>3</v>
      </c>
      <c r="D43" s="46" t="s">
        <v>100</v>
      </c>
      <c r="E43" s="47">
        <v>14</v>
      </c>
      <c r="F43" s="48"/>
      <c r="G43" s="57" t="s">
        <v>60</v>
      </c>
      <c r="H43" s="58">
        <v>3</v>
      </c>
      <c r="I43" s="58" t="s">
        <v>101</v>
      </c>
      <c r="J43" s="51">
        <v>4117</v>
      </c>
      <c r="K43" s="52">
        <v>909</v>
      </c>
      <c r="L43" s="53">
        <f>IF($C43=7,SUM($J43+$K43),)</f>
        <v>0</v>
      </c>
      <c r="M43" s="53">
        <f>IF($C43=5,SUM($J43+$K43),)</f>
        <v>0</v>
      </c>
      <c r="N43" s="53">
        <f>IF($C43=3,SUM($J43+$K43),)</f>
        <v>5026</v>
      </c>
      <c r="O43" s="53"/>
      <c r="P43" s="54">
        <f t="shared" si="2"/>
        <v>5026</v>
      </c>
    </row>
    <row r="44" spans="1:16" x14ac:dyDescent="0.2">
      <c r="A44" s="44">
        <v>37</v>
      </c>
      <c r="B44" s="45" t="s">
        <v>58</v>
      </c>
      <c r="C44" s="45">
        <v>3</v>
      </c>
      <c r="D44" s="46" t="s">
        <v>102</v>
      </c>
      <c r="E44" s="47">
        <v>17</v>
      </c>
      <c r="F44" s="48"/>
      <c r="G44" s="49" t="s">
        <v>78</v>
      </c>
      <c r="H44" s="58">
        <v>14</v>
      </c>
      <c r="I44" s="50" t="s">
        <v>62</v>
      </c>
      <c r="J44" s="52">
        <v>1810</v>
      </c>
      <c r="K44" s="52">
        <v>117</v>
      </c>
      <c r="L44" s="53">
        <f>IF($C44=7,SUM($J44+$K44),)</f>
        <v>0</v>
      </c>
      <c r="M44" s="53">
        <f>IF($C44=5,SUM($J44+$K44),)</f>
        <v>0</v>
      </c>
      <c r="N44" s="53">
        <f>IF($C44=3,SUM($J44+$K44),)</f>
        <v>1927</v>
      </c>
      <c r="O44" s="53"/>
      <c r="P44" s="54">
        <f t="shared" si="2"/>
        <v>1927</v>
      </c>
    </row>
    <row r="45" spans="1:16" x14ac:dyDescent="0.2">
      <c r="A45" s="44">
        <v>38</v>
      </c>
      <c r="B45" s="45" t="s">
        <v>58</v>
      </c>
      <c r="C45" s="45">
        <v>3</v>
      </c>
      <c r="D45" s="46" t="s">
        <v>103</v>
      </c>
      <c r="E45" s="47">
        <v>16</v>
      </c>
      <c r="F45" s="48"/>
      <c r="G45" s="49" t="s">
        <v>60</v>
      </c>
      <c r="H45" s="58">
        <v>2</v>
      </c>
      <c r="I45" s="50" t="s">
        <v>104</v>
      </c>
      <c r="J45" s="52">
        <v>215</v>
      </c>
      <c r="K45" s="52">
        <v>51</v>
      </c>
      <c r="L45" s="53">
        <f>IF($C45=7,SUM($J45+$K45),)</f>
        <v>0</v>
      </c>
      <c r="M45" s="53">
        <f>IF($C45=5,SUM($J45+$K45),)</f>
        <v>0</v>
      </c>
      <c r="N45" s="53">
        <f>IF($C45=3,SUM($J45+$K45),)</f>
        <v>266</v>
      </c>
      <c r="O45" s="53"/>
      <c r="P45" s="54">
        <f t="shared" si="2"/>
        <v>266</v>
      </c>
    </row>
    <row r="46" spans="1:16" x14ac:dyDescent="0.2">
      <c r="A46" s="44">
        <v>39</v>
      </c>
      <c r="B46" s="45" t="s">
        <v>58</v>
      </c>
      <c r="C46" s="45">
        <v>3</v>
      </c>
      <c r="D46" s="46" t="s">
        <v>103</v>
      </c>
      <c r="E46" s="47">
        <v>18</v>
      </c>
      <c r="F46" s="48"/>
      <c r="G46" s="49" t="s">
        <v>60</v>
      </c>
      <c r="H46" s="58">
        <v>2</v>
      </c>
      <c r="I46" s="50" t="s">
        <v>105</v>
      </c>
      <c r="J46" s="52">
        <v>70</v>
      </c>
      <c r="K46" s="52">
        <v>47</v>
      </c>
      <c r="L46" s="53">
        <f>IF($C46=7,SUM($J46+$K46),)</f>
        <v>0</v>
      </c>
      <c r="M46" s="53">
        <f>IF($C46=5,SUM($J46+$K46),)</f>
        <v>0</v>
      </c>
      <c r="N46" s="53">
        <f>IF($C46=3,SUM($J46+$K46),)</f>
        <v>117</v>
      </c>
      <c r="O46" s="53"/>
      <c r="P46" s="54">
        <f t="shared" si="2"/>
        <v>117</v>
      </c>
    </row>
    <row r="47" spans="1:16" x14ac:dyDescent="0.2">
      <c r="A47" s="44">
        <v>40</v>
      </c>
      <c r="B47" s="45" t="s">
        <v>58</v>
      </c>
      <c r="C47" s="45">
        <v>3</v>
      </c>
      <c r="D47" s="46" t="s">
        <v>103</v>
      </c>
      <c r="E47" s="47">
        <v>20</v>
      </c>
      <c r="F47" s="48"/>
      <c r="G47" s="49" t="s">
        <v>60</v>
      </c>
      <c r="H47" s="58">
        <v>2</v>
      </c>
      <c r="I47" s="50" t="s">
        <v>106</v>
      </c>
      <c r="J47" s="52">
        <v>109</v>
      </c>
      <c r="K47" s="52">
        <v>45</v>
      </c>
      <c r="L47" s="53">
        <f>IF($C47=7,SUM($J47+$K47),)</f>
        <v>0</v>
      </c>
      <c r="M47" s="53">
        <f>IF($C47=5,SUM($J47+$K47),)</f>
        <v>0</v>
      </c>
      <c r="N47" s="53">
        <f>IF($C47=3,SUM($J47+$K47),)</f>
        <v>154</v>
      </c>
      <c r="O47" s="53"/>
      <c r="P47" s="54">
        <f t="shared" si="2"/>
        <v>154</v>
      </c>
    </row>
    <row r="48" spans="1:16" x14ac:dyDescent="0.2">
      <c r="A48" s="44">
        <v>41</v>
      </c>
      <c r="B48" s="45" t="s">
        <v>58</v>
      </c>
      <c r="C48" s="45">
        <v>3</v>
      </c>
      <c r="D48" s="46" t="s">
        <v>103</v>
      </c>
      <c r="E48" s="47">
        <v>22</v>
      </c>
      <c r="F48" s="48"/>
      <c r="G48" s="49" t="s">
        <v>60</v>
      </c>
      <c r="H48" s="58">
        <v>2</v>
      </c>
      <c r="I48" s="50" t="s">
        <v>107</v>
      </c>
      <c r="J48" s="52">
        <v>100</v>
      </c>
      <c r="K48" s="52">
        <v>118</v>
      </c>
      <c r="L48" s="53">
        <f>IF($C48=7,SUM($J48+$K48),)</f>
        <v>0</v>
      </c>
      <c r="M48" s="53">
        <f>IF($C48=5,SUM($J48+$K48),)</f>
        <v>0</v>
      </c>
      <c r="N48" s="53">
        <f>IF($C48=3,SUM($J48+$K48),)</f>
        <v>218</v>
      </c>
      <c r="O48" s="53"/>
      <c r="P48" s="54">
        <f t="shared" si="2"/>
        <v>218</v>
      </c>
    </row>
    <row r="49" spans="1:16" x14ac:dyDescent="0.2">
      <c r="A49" s="44">
        <v>42</v>
      </c>
      <c r="B49" s="45" t="s">
        <v>58</v>
      </c>
      <c r="C49" s="45">
        <v>3</v>
      </c>
      <c r="D49" s="46" t="s">
        <v>103</v>
      </c>
      <c r="E49" s="47">
        <v>24</v>
      </c>
      <c r="F49" s="48"/>
      <c r="G49" s="49" t="s">
        <v>60</v>
      </c>
      <c r="H49" s="58">
        <v>3</v>
      </c>
      <c r="I49" s="50" t="s">
        <v>108</v>
      </c>
      <c r="J49" s="52">
        <v>181</v>
      </c>
      <c r="K49" s="52">
        <v>123</v>
      </c>
      <c r="L49" s="53">
        <f>IF($C49=7,SUM($J49+$K49),)</f>
        <v>0</v>
      </c>
      <c r="M49" s="53">
        <f>IF($C49=5,SUM($J49+$K49),)</f>
        <v>0</v>
      </c>
      <c r="N49" s="53">
        <f>IF($C49=3,SUM($J49+$K49),)</f>
        <v>304</v>
      </c>
      <c r="O49" s="53"/>
      <c r="P49" s="54">
        <f t="shared" si="2"/>
        <v>304</v>
      </c>
    </row>
    <row r="50" spans="1:16" x14ac:dyDescent="0.2">
      <c r="A50" s="44">
        <v>43</v>
      </c>
      <c r="B50" s="45" t="s">
        <v>58</v>
      </c>
      <c r="C50" s="45">
        <v>3</v>
      </c>
      <c r="D50" s="46" t="s">
        <v>103</v>
      </c>
      <c r="E50" s="47">
        <v>26</v>
      </c>
      <c r="F50" s="48"/>
      <c r="G50" s="49" t="s">
        <v>60</v>
      </c>
      <c r="H50" s="58">
        <v>3</v>
      </c>
      <c r="I50" s="50" t="s">
        <v>109</v>
      </c>
      <c r="J50" s="52">
        <v>131</v>
      </c>
      <c r="K50" s="52">
        <v>79</v>
      </c>
      <c r="L50" s="53">
        <f>IF($C50=7,SUM($J50+$K50),)</f>
        <v>0</v>
      </c>
      <c r="M50" s="53">
        <f>IF($C50=5,SUM($J50+$K50),)</f>
        <v>0</v>
      </c>
      <c r="N50" s="53">
        <f>IF($C50=3,SUM($J50+$K50),)</f>
        <v>210</v>
      </c>
      <c r="O50" s="53"/>
      <c r="P50" s="54">
        <f t="shared" si="2"/>
        <v>210</v>
      </c>
    </row>
    <row r="51" spans="1:16" x14ac:dyDescent="0.2">
      <c r="A51" s="44">
        <v>44</v>
      </c>
      <c r="B51" s="45" t="s">
        <v>58</v>
      </c>
      <c r="C51" s="45">
        <v>3</v>
      </c>
      <c r="D51" s="46" t="s">
        <v>103</v>
      </c>
      <c r="E51" s="47">
        <v>30</v>
      </c>
      <c r="F51" s="48"/>
      <c r="G51" s="49" t="s">
        <v>60</v>
      </c>
      <c r="H51" s="58">
        <v>3</v>
      </c>
      <c r="I51" s="50" t="s">
        <v>110</v>
      </c>
      <c r="J51" s="52">
        <v>180</v>
      </c>
      <c r="K51" s="52">
        <v>105</v>
      </c>
      <c r="L51" s="53">
        <f>IF($C51=7,SUM($J51+$K51),)</f>
        <v>0</v>
      </c>
      <c r="M51" s="53">
        <f>IF($C51=5,SUM($J51+$K51),)</f>
        <v>0</v>
      </c>
      <c r="N51" s="53">
        <f>IF($C51=3,SUM($J51+$K51),)</f>
        <v>285</v>
      </c>
      <c r="O51" s="53"/>
      <c r="P51" s="54">
        <f t="shared" si="2"/>
        <v>285</v>
      </c>
    </row>
    <row r="52" spans="1:16" x14ac:dyDescent="0.2">
      <c r="A52" s="44">
        <v>45</v>
      </c>
      <c r="B52" s="45" t="s">
        <v>58</v>
      </c>
      <c r="C52" s="45">
        <v>3</v>
      </c>
      <c r="D52" s="46" t="s">
        <v>103</v>
      </c>
      <c r="E52" s="47">
        <v>36</v>
      </c>
      <c r="F52" s="48"/>
      <c r="G52" s="49" t="s">
        <v>60</v>
      </c>
      <c r="H52" s="58">
        <v>3</v>
      </c>
      <c r="I52" s="50" t="s">
        <v>111</v>
      </c>
      <c r="J52" s="52">
        <v>433</v>
      </c>
      <c r="K52" s="52">
        <v>309</v>
      </c>
      <c r="L52" s="53">
        <f>IF($C52=7,SUM($J52+$K52),)</f>
        <v>0</v>
      </c>
      <c r="M52" s="53">
        <f>IF($C52=5,SUM($J52+$K52),)</f>
        <v>0</v>
      </c>
      <c r="N52" s="53">
        <f>IF($C52=3,SUM($J52+$K52),)</f>
        <v>742</v>
      </c>
      <c r="O52" s="53"/>
      <c r="P52" s="54">
        <f t="shared" si="2"/>
        <v>742</v>
      </c>
    </row>
    <row r="53" spans="1:16" x14ac:dyDescent="0.2">
      <c r="A53" s="44">
        <v>46</v>
      </c>
      <c r="B53" s="45" t="s">
        <v>58</v>
      </c>
      <c r="C53" s="45">
        <v>3</v>
      </c>
      <c r="D53" s="46" t="s">
        <v>103</v>
      </c>
      <c r="E53" s="47">
        <v>46</v>
      </c>
      <c r="F53" s="55" t="s">
        <v>11</v>
      </c>
      <c r="G53" s="57" t="s">
        <v>60</v>
      </c>
      <c r="H53" s="58">
        <v>3</v>
      </c>
      <c r="I53" s="58" t="s">
        <v>112</v>
      </c>
      <c r="J53" s="52">
        <v>634</v>
      </c>
      <c r="K53" s="52">
        <v>277</v>
      </c>
      <c r="L53" s="53">
        <f>IF($C53=7,SUM($J53+$K53),)</f>
        <v>0</v>
      </c>
      <c r="M53" s="53">
        <f>IF($C53=5,SUM($J53+$K53),)</f>
        <v>0</v>
      </c>
      <c r="N53" s="53">
        <f>IF($C53=3,SUM($J53+$K53),)</f>
        <v>911</v>
      </c>
      <c r="O53" s="53"/>
      <c r="P53" s="54">
        <f t="shared" si="2"/>
        <v>911</v>
      </c>
    </row>
    <row r="54" spans="1:16" x14ac:dyDescent="0.2">
      <c r="A54" s="44">
        <v>47</v>
      </c>
      <c r="B54" s="45" t="s">
        <v>58</v>
      </c>
      <c r="C54" s="45">
        <v>3</v>
      </c>
      <c r="D54" s="46" t="s">
        <v>103</v>
      </c>
      <c r="E54" s="47">
        <v>60</v>
      </c>
      <c r="F54" s="48"/>
      <c r="G54" s="57" t="s">
        <v>60</v>
      </c>
      <c r="H54" s="58">
        <v>3</v>
      </c>
      <c r="I54" s="58" t="s">
        <v>113</v>
      </c>
      <c r="J54" s="52">
        <v>1256</v>
      </c>
      <c r="K54" s="52">
        <v>353</v>
      </c>
      <c r="L54" s="53">
        <f>IF($C54=7,SUM($J54+$K54),)</f>
        <v>0</v>
      </c>
      <c r="M54" s="53">
        <f>IF($C54=5,SUM($J54+$K54),)</f>
        <v>0</v>
      </c>
      <c r="N54" s="53">
        <f>IF($C54=3,SUM($J54+$K54),)</f>
        <v>1609</v>
      </c>
      <c r="O54" s="53"/>
      <c r="P54" s="54">
        <f t="shared" si="2"/>
        <v>1609</v>
      </c>
    </row>
    <row r="55" spans="1:16" x14ac:dyDescent="0.2">
      <c r="A55" s="44">
        <v>48</v>
      </c>
      <c r="B55" s="45" t="s">
        <v>58</v>
      </c>
      <c r="C55" s="45">
        <v>3</v>
      </c>
      <c r="D55" s="46" t="s">
        <v>103</v>
      </c>
      <c r="E55" s="47">
        <v>64</v>
      </c>
      <c r="F55" s="48"/>
      <c r="G55" s="49" t="s">
        <v>60</v>
      </c>
      <c r="H55" s="58">
        <v>3</v>
      </c>
      <c r="I55" s="50" t="s">
        <v>114</v>
      </c>
      <c r="J55" s="52">
        <v>561</v>
      </c>
      <c r="K55" s="52">
        <v>239</v>
      </c>
      <c r="L55" s="53">
        <f>IF($C55=7,SUM($J55+$K55),)</f>
        <v>0</v>
      </c>
      <c r="M55" s="53">
        <f>IF($C55=5,SUM($J55+$K55),)</f>
        <v>0</v>
      </c>
      <c r="N55" s="53">
        <f>IF($C55=3,SUM($J55+$K55),)</f>
        <v>800</v>
      </c>
      <c r="O55" s="53"/>
      <c r="P55" s="54">
        <f t="shared" si="2"/>
        <v>800</v>
      </c>
    </row>
    <row r="56" spans="1:16" x14ac:dyDescent="0.2">
      <c r="A56" s="44">
        <v>49</v>
      </c>
      <c r="B56" s="45" t="s">
        <v>58</v>
      </c>
      <c r="C56" s="45">
        <v>3</v>
      </c>
      <c r="D56" s="46" t="s">
        <v>115</v>
      </c>
      <c r="E56" s="56">
        <v>2</v>
      </c>
      <c r="F56" s="48"/>
      <c r="G56" s="49" t="s">
        <v>66</v>
      </c>
      <c r="H56" s="58">
        <v>4</v>
      </c>
      <c r="I56" s="50" t="s">
        <v>116</v>
      </c>
      <c r="J56" s="52">
        <v>837</v>
      </c>
      <c r="K56" s="52">
        <v>179</v>
      </c>
      <c r="L56" s="53">
        <f>IF($C56=7,SUM($J56+$K56),)</f>
        <v>0</v>
      </c>
      <c r="M56" s="53">
        <f>IF($C56=5,SUM($J56+$K56),)</f>
        <v>0</v>
      </c>
      <c r="N56" s="53">
        <f>IF($C56=3,SUM($J56+$K56),)</f>
        <v>1016</v>
      </c>
      <c r="O56" s="53"/>
      <c r="P56" s="54">
        <f t="shared" si="2"/>
        <v>1016</v>
      </c>
    </row>
    <row r="57" spans="1:16" x14ac:dyDescent="0.2">
      <c r="A57" s="44">
        <v>50</v>
      </c>
      <c r="B57" s="45" t="s">
        <v>58</v>
      </c>
      <c r="C57" s="45">
        <v>3</v>
      </c>
      <c r="D57" s="46" t="s">
        <v>115</v>
      </c>
      <c r="E57" s="56">
        <v>3</v>
      </c>
      <c r="F57" s="48"/>
      <c r="G57" s="49" t="s">
        <v>66</v>
      </c>
      <c r="H57" s="58">
        <v>4</v>
      </c>
      <c r="I57" s="50" t="s">
        <v>117</v>
      </c>
      <c r="J57" s="52">
        <v>348</v>
      </c>
      <c r="K57" s="52">
        <v>36</v>
      </c>
      <c r="L57" s="53">
        <f>IF($C57=7,SUM($J57+$K57),)</f>
        <v>0</v>
      </c>
      <c r="M57" s="53">
        <f>IF($C57=5,SUM($J57+$K57),)</f>
        <v>0</v>
      </c>
      <c r="N57" s="53">
        <f>IF($C57=3,SUM($J57+$K57),)</f>
        <v>384</v>
      </c>
      <c r="O57" s="53"/>
      <c r="P57" s="54">
        <f t="shared" si="2"/>
        <v>384</v>
      </c>
    </row>
    <row r="58" spans="1:16" x14ac:dyDescent="0.2">
      <c r="A58" s="44">
        <v>51</v>
      </c>
      <c r="B58" s="45" t="s">
        <v>58</v>
      </c>
      <c r="C58" s="45">
        <v>3</v>
      </c>
      <c r="D58" s="46" t="s">
        <v>115</v>
      </c>
      <c r="E58" s="47">
        <v>14</v>
      </c>
      <c r="F58" s="48"/>
      <c r="G58" s="49" t="s">
        <v>66</v>
      </c>
      <c r="H58" s="58">
        <v>4</v>
      </c>
      <c r="I58" s="50" t="s">
        <v>118</v>
      </c>
      <c r="J58" s="52">
        <v>1236</v>
      </c>
      <c r="K58" s="52">
        <v>190</v>
      </c>
      <c r="L58" s="53">
        <f>IF($C58=7,SUM($J58+$K58),)</f>
        <v>0</v>
      </c>
      <c r="M58" s="53">
        <f>IF($C58=5,SUM($J58+$K58),)</f>
        <v>0</v>
      </c>
      <c r="N58" s="53">
        <f>IF($C58=3,SUM($J58+$K58),)</f>
        <v>1426</v>
      </c>
      <c r="O58" s="53"/>
      <c r="P58" s="54">
        <f t="shared" si="2"/>
        <v>1426</v>
      </c>
    </row>
    <row r="59" spans="1:16" x14ac:dyDescent="0.2">
      <c r="A59" s="44">
        <v>52</v>
      </c>
      <c r="B59" s="45" t="s">
        <v>58</v>
      </c>
      <c r="C59" s="45">
        <v>3</v>
      </c>
      <c r="D59" s="46" t="s">
        <v>115</v>
      </c>
      <c r="E59" s="47">
        <v>15</v>
      </c>
      <c r="F59" s="48"/>
      <c r="G59" s="49" t="s">
        <v>66</v>
      </c>
      <c r="H59" s="58">
        <v>4</v>
      </c>
      <c r="I59" s="50" t="s">
        <v>119</v>
      </c>
      <c r="J59" s="52">
        <v>1285</v>
      </c>
      <c r="K59" s="52">
        <v>176</v>
      </c>
      <c r="L59" s="53">
        <f>IF($C59=7,SUM($J59+$K59),)</f>
        <v>0</v>
      </c>
      <c r="M59" s="53">
        <f>IF($C59=5,SUM($J59+$K59),)</f>
        <v>0</v>
      </c>
      <c r="N59" s="53">
        <f>IF($C59=3,SUM($J59+$K59),)</f>
        <v>1461</v>
      </c>
      <c r="O59" s="53"/>
      <c r="P59" s="54">
        <f t="shared" si="2"/>
        <v>1461</v>
      </c>
    </row>
    <row r="60" spans="1:16" x14ac:dyDescent="0.2">
      <c r="A60" s="44">
        <v>53</v>
      </c>
      <c r="B60" s="45" t="s">
        <v>58</v>
      </c>
      <c r="C60" s="45">
        <v>3</v>
      </c>
      <c r="D60" s="46" t="s">
        <v>115</v>
      </c>
      <c r="E60" s="47">
        <v>23</v>
      </c>
      <c r="F60" s="48"/>
      <c r="G60" s="49" t="s">
        <v>66</v>
      </c>
      <c r="H60" s="58">
        <v>7</v>
      </c>
      <c r="I60" s="50" t="s">
        <v>120</v>
      </c>
      <c r="J60" s="52">
        <v>593</v>
      </c>
      <c r="K60" s="52">
        <v>84</v>
      </c>
      <c r="L60" s="53">
        <f>IF($C60=7,SUM($J60+$K60),)</f>
        <v>0</v>
      </c>
      <c r="M60" s="53">
        <f>IF($C60=5,SUM($J60+$K60),)</f>
        <v>0</v>
      </c>
      <c r="N60" s="53">
        <f>IF($C60=3,SUM($J60+$K60),)</f>
        <v>677</v>
      </c>
      <c r="O60" s="53"/>
      <c r="P60" s="54">
        <f t="shared" si="2"/>
        <v>677</v>
      </c>
    </row>
    <row r="61" spans="1:16" x14ac:dyDescent="0.2">
      <c r="A61" s="44">
        <v>54</v>
      </c>
      <c r="B61" s="45" t="s">
        <v>58</v>
      </c>
      <c r="C61" s="45">
        <v>3</v>
      </c>
      <c r="D61" s="46" t="s">
        <v>115</v>
      </c>
      <c r="E61" s="47">
        <v>39</v>
      </c>
      <c r="F61" s="48"/>
      <c r="G61" s="49" t="s">
        <v>66</v>
      </c>
      <c r="H61" s="58">
        <v>7</v>
      </c>
      <c r="I61" s="50" t="s">
        <v>121</v>
      </c>
      <c r="J61" s="52">
        <v>431</v>
      </c>
      <c r="K61" s="52">
        <v>81</v>
      </c>
      <c r="L61" s="53">
        <f>IF($C61=7,SUM($J61+$K61),)</f>
        <v>0</v>
      </c>
      <c r="M61" s="53">
        <f>IF($C61=5,SUM($J61+$K61),)</f>
        <v>0</v>
      </c>
      <c r="N61" s="53">
        <f>IF($C61=3,SUM($J61+$K61),)</f>
        <v>512</v>
      </c>
      <c r="O61" s="53"/>
      <c r="P61" s="54">
        <f t="shared" si="2"/>
        <v>512</v>
      </c>
    </row>
    <row r="62" spans="1:16" x14ac:dyDescent="0.2">
      <c r="A62" s="44">
        <v>55</v>
      </c>
      <c r="B62" s="45" t="s">
        <v>58</v>
      </c>
      <c r="C62" s="45">
        <v>3</v>
      </c>
      <c r="D62" s="46" t="s">
        <v>122</v>
      </c>
      <c r="E62" s="47">
        <v>2</v>
      </c>
      <c r="F62" s="46" t="s">
        <v>11</v>
      </c>
      <c r="G62" s="49" t="s">
        <v>60</v>
      </c>
      <c r="H62" s="58">
        <v>4</v>
      </c>
      <c r="I62" s="50" t="s">
        <v>123</v>
      </c>
      <c r="J62" s="52">
        <v>1441</v>
      </c>
      <c r="K62" s="52">
        <v>93</v>
      </c>
      <c r="L62" s="53">
        <f>IF($C62=7,SUM($J62+$K62),)</f>
        <v>0</v>
      </c>
      <c r="M62" s="53">
        <f>IF($C62=5,SUM($J62+$K62),)</f>
        <v>0</v>
      </c>
      <c r="N62" s="53">
        <f>IF($C62=3,SUM($J62+$K62),)</f>
        <v>1534</v>
      </c>
      <c r="O62" s="53"/>
      <c r="P62" s="54">
        <f t="shared" si="2"/>
        <v>1534</v>
      </c>
    </row>
    <row r="63" spans="1:16" x14ac:dyDescent="0.2">
      <c r="A63" s="44">
        <v>56</v>
      </c>
      <c r="B63" s="45" t="s">
        <v>58</v>
      </c>
      <c r="C63" s="45">
        <v>3</v>
      </c>
      <c r="D63" s="46" t="s">
        <v>124</v>
      </c>
      <c r="E63" s="47">
        <v>6</v>
      </c>
      <c r="F63" s="48"/>
      <c r="G63" s="49" t="s">
        <v>78</v>
      </c>
      <c r="H63" s="58">
        <v>5</v>
      </c>
      <c r="I63" s="50" t="s">
        <v>125</v>
      </c>
      <c r="J63" s="52">
        <v>347</v>
      </c>
      <c r="K63" s="52">
        <v>92</v>
      </c>
      <c r="L63" s="53">
        <f>IF($C63=7,SUM($J63+$K63),)</f>
        <v>0</v>
      </c>
      <c r="M63" s="53">
        <f>IF($C63=5,SUM($J63+$K63),)</f>
        <v>0</v>
      </c>
      <c r="N63" s="53">
        <f>IF($C63=3,SUM($J63+$K63),)</f>
        <v>439</v>
      </c>
      <c r="O63" s="53"/>
      <c r="P63" s="54">
        <f t="shared" si="2"/>
        <v>439</v>
      </c>
    </row>
    <row r="64" spans="1:16" x14ac:dyDescent="0.2">
      <c r="A64" s="44">
        <v>57</v>
      </c>
      <c r="B64" s="45" t="s">
        <v>58</v>
      </c>
      <c r="C64" s="45">
        <v>3</v>
      </c>
      <c r="D64" s="46" t="s">
        <v>126</v>
      </c>
      <c r="E64" s="47">
        <v>15</v>
      </c>
      <c r="F64" s="48"/>
      <c r="G64" s="57" t="s">
        <v>66</v>
      </c>
      <c r="H64" s="58">
        <v>9</v>
      </c>
      <c r="I64" s="58" t="s">
        <v>127</v>
      </c>
      <c r="J64" s="52">
        <v>4449</v>
      </c>
      <c r="K64" s="52">
        <v>0</v>
      </c>
      <c r="L64" s="53">
        <f>IF($C64=7,SUM($J64+$K64),)</f>
        <v>0</v>
      </c>
      <c r="M64" s="53">
        <f>IF($C64=5,SUM($J64+$K64),)</f>
        <v>0</v>
      </c>
      <c r="N64" s="53">
        <f>IF($C64=3,SUM($J64+$K64),)</f>
        <v>4449</v>
      </c>
      <c r="O64" s="53"/>
      <c r="P64" s="54">
        <f t="shared" si="2"/>
        <v>4449</v>
      </c>
    </row>
    <row r="65" spans="1:16" x14ac:dyDescent="0.2">
      <c r="A65" s="44">
        <v>58</v>
      </c>
      <c r="B65" s="45" t="s">
        <v>58</v>
      </c>
      <c r="C65" s="45">
        <v>3</v>
      </c>
      <c r="D65" s="46" t="s">
        <v>128</v>
      </c>
      <c r="E65" s="47">
        <v>10</v>
      </c>
      <c r="F65" s="48"/>
      <c r="G65" s="57" t="s">
        <v>78</v>
      </c>
      <c r="H65" s="58">
        <v>15</v>
      </c>
      <c r="I65" s="50" t="s">
        <v>129</v>
      </c>
      <c r="J65" s="52">
        <v>469</v>
      </c>
      <c r="K65" s="52">
        <v>82</v>
      </c>
      <c r="L65" s="53">
        <f>IF($C65=7,SUM($J65+$K65),)</f>
        <v>0</v>
      </c>
      <c r="M65" s="53">
        <f>IF($C65=5,SUM($J65+$K65),)</f>
        <v>0</v>
      </c>
      <c r="N65" s="53">
        <f>IF($C65=3,SUM($J65+$K65),)</f>
        <v>551</v>
      </c>
      <c r="O65" s="53"/>
      <c r="P65" s="54">
        <f t="shared" si="2"/>
        <v>551</v>
      </c>
    </row>
    <row r="66" spans="1:16" x14ac:dyDescent="0.2">
      <c r="A66" s="44">
        <v>59</v>
      </c>
      <c r="B66" s="45" t="s">
        <v>58</v>
      </c>
      <c r="C66" s="45">
        <v>3</v>
      </c>
      <c r="D66" s="46" t="s">
        <v>128</v>
      </c>
      <c r="E66" s="47">
        <v>12</v>
      </c>
      <c r="F66" s="48"/>
      <c r="G66" s="49" t="s">
        <v>78</v>
      </c>
      <c r="H66" s="58">
        <v>15</v>
      </c>
      <c r="I66" s="50" t="s">
        <v>130</v>
      </c>
      <c r="J66" s="52">
        <v>1236</v>
      </c>
      <c r="K66" s="52">
        <v>94</v>
      </c>
      <c r="L66" s="53">
        <f>IF($C66=7,SUM($J66+$K66),)</f>
        <v>0</v>
      </c>
      <c r="M66" s="53">
        <f>IF($C66=5,SUM($J66+$K66),)</f>
        <v>0</v>
      </c>
      <c r="N66" s="53">
        <f>IF($C66=3,SUM($J66+$K66),)</f>
        <v>1330</v>
      </c>
      <c r="O66" s="53"/>
      <c r="P66" s="54">
        <f t="shared" si="2"/>
        <v>1330</v>
      </c>
    </row>
    <row r="67" spans="1:16" x14ac:dyDescent="0.2">
      <c r="A67" s="44">
        <v>60</v>
      </c>
      <c r="B67" s="45" t="s">
        <v>58</v>
      </c>
      <c r="C67" s="45">
        <v>3</v>
      </c>
      <c r="D67" s="46" t="s">
        <v>128</v>
      </c>
      <c r="E67" s="47">
        <v>34</v>
      </c>
      <c r="F67" s="48" t="s">
        <v>131</v>
      </c>
      <c r="G67" s="49" t="s">
        <v>78</v>
      </c>
      <c r="H67" s="58">
        <v>14</v>
      </c>
      <c r="I67" s="50" t="s">
        <v>132</v>
      </c>
      <c r="J67" s="52">
        <v>1348</v>
      </c>
      <c r="K67" s="52">
        <v>59</v>
      </c>
      <c r="L67" s="53">
        <f>IF($C67=7,SUM($J67+$K67),)</f>
        <v>0</v>
      </c>
      <c r="M67" s="53">
        <f>IF($C67=5,SUM($J67+$K67),)</f>
        <v>0</v>
      </c>
      <c r="N67" s="53">
        <f>IF($C67=3,SUM($J67+$K67),)</f>
        <v>1407</v>
      </c>
      <c r="O67" s="53"/>
      <c r="P67" s="54">
        <f t="shared" si="2"/>
        <v>1407</v>
      </c>
    </row>
    <row r="68" spans="1:16" x14ac:dyDescent="0.2">
      <c r="A68" s="44">
        <v>61</v>
      </c>
      <c r="B68" s="45" t="s">
        <v>58</v>
      </c>
      <c r="C68" s="45">
        <v>3</v>
      </c>
      <c r="D68" s="46" t="s">
        <v>128</v>
      </c>
      <c r="E68" s="47">
        <v>35</v>
      </c>
      <c r="F68" s="48"/>
      <c r="G68" s="57" t="s">
        <v>60</v>
      </c>
      <c r="H68" s="58">
        <v>2</v>
      </c>
      <c r="I68" s="58" t="s">
        <v>133</v>
      </c>
      <c r="J68" s="52">
        <v>777</v>
      </c>
      <c r="K68" s="52">
        <v>329</v>
      </c>
      <c r="L68" s="53">
        <f>IF($C68=7,SUM($J68+$K68),)</f>
        <v>0</v>
      </c>
      <c r="M68" s="53">
        <f>IF($C68=5,SUM($J68+$K68),)</f>
        <v>0</v>
      </c>
      <c r="N68" s="53">
        <f>IF($C68=3,SUM($J68+$K68),)</f>
        <v>1106</v>
      </c>
      <c r="O68" s="53"/>
      <c r="P68" s="54">
        <f t="shared" si="2"/>
        <v>1106</v>
      </c>
    </row>
    <row r="69" spans="1:16" x14ac:dyDescent="0.2">
      <c r="A69" s="44">
        <v>62</v>
      </c>
      <c r="B69" s="45" t="s">
        <v>58</v>
      </c>
      <c r="C69" s="45">
        <v>3</v>
      </c>
      <c r="D69" s="46" t="s">
        <v>128</v>
      </c>
      <c r="E69" s="47">
        <v>40</v>
      </c>
      <c r="F69" s="48"/>
      <c r="G69" s="57" t="s">
        <v>78</v>
      </c>
      <c r="H69" s="58">
        <v>14</v>
      </c>
      <c r="I69" s="58" t="s">
        <v>134</v>
      </c>
      <c r="J69" s="52">
        <v>1313</v>
      </c>
      <c r="K69" s="52">
        <v>25</v>
      </c>
      <c r="L69" s="53">
        <f>IF($C69=7,SUM($J69+$K69),)</f>
        <v>0</v>
      </c>
      <c r="M69" s="53">
        <f>IF($C69=5,SUM($J69+$K69),)</f>
        <v>0</v>
      </c>
      <c r="N69" s="53">
        <f>IF($C69=3,SUM($J69+$K69),)</f>
        <v>1338</v>
      </c>
      <c r="O69" s="53"/>
      <c r="P69" s="54">
        <f t="shared" si="2"/>
        <v>1338</v>
      </c>
    </row>
    <row r="70" spans="1:16" x14ac:dyDescent="0.2">
      <c r="A70" s="44">
        <v>63</v>
      </c>
      <c r="B70" s="45" t="s">
        <v>58</v>
      </c>
      <c r="C70" s="45">
        <v>3</v>
      </c>
      <c r="D70" s="46" t="s">
        <v>128</v>
      </c>
      <c r="E70" s="47">
        <v>45</v>
      </c>
      <c r="F70" s="48"/>
      <c r="G70" s="49" t="s">
        <v>60</v>
      </c>
      <c r="H70" s="58">
        <v>2</v>
      </c>
      <c r="I70" s="50" t="s">
        <v>135</v>
      </c>
      <c r="J70" s="52">
        <v>164</v>
      </c>
      <c r="K70" s="52">
        <v>50</v>
      </c>
      <c r="L70" s="53">
        <f>IF($C70=7,SUM($J70+$K70),)</f>
        <v>0</v>
      </c>
      <c r="M70" s="53">
        <f>IF($C70=5,SUM($J70+$K70),)</f>
        <v>0</v>
      </c>
      <c r="N70" s="53">
        <f>IF($C70=3,SUM($J70+$K70),)</f>
        <v>214</v>
      </c>
      <c r="O70" s="53"/>
      <c r="P70" s="54">
        <f t="shared" si="2"/>
        <v>214</v>
      </c>
    </row>
    <row r="71" spans="1:16" x14ac:dyDescent="0.2">
      <c r="A71" s="44">
        <v>64</v>
      </c>
      <c r="B71" s="45" t="s">
        <v>58</v>
      </c>
      <c r="C71" s="45">
        <v>3</v>
      </c>
      <c r="D71" s="46" t="s">
        <v>128</v>
      </c>
      <c r="E71" s="47">
        <v>69</v>
      </c>
      <c r="F71" s="48"/>
      <c r="G71" s="49" t="s">
        <v>60</v>
      </c>
      <c r="H71" s="58">
        <v>3</v>
      </c>
      <c r="I71" s="50" t="s">
        <v>136</v>
      </c>
      <c r="J71" s="52">
        <v>331</v>
      </c>
      <c r="K71" s="52">
        <v>155</v>
      </c>
      <c r="L71" s="53">
        <f>IF($C71=7,SUM($J71+$K71),)</f>
        <v>0</v>
      </c>
      <c r="M71" s="53">
        <f>IF($C71=5,SUM($J71+$K71),)</f>
        <v>0</v>
      </c>
      <c r="N71" s="53">
        <f>IF($C71=3,SUM($J71+$K71),)</f>
        <v>486</v>
      </c>
      <c r="O71" s="53"/>
      <c r="P71" s="54">
        <f t="shared" si="2"/>
        <v>486</v>
      </c>
    </row>
    <row r="72" spans="1:16" x14ac:dyDescent="0.2">
      <c r="A72" s="44">
        <v>65</v>
      </c>
      <c r="B72" s="45" t="s">
        <v>58</v>
      </c>
      <c r="C72" s="45">
        <v>3</v>
      </c>
      <c r="D72" s="46" t="s">
        <v>128</v>
      </c>
      <c r="E72" s="47">
        <v>97</v>
      </c>
      <c r="F72" s="48"/>
      <c r="G72" s="57" t="s">
        <v>60</v>
      </c>
      <c r="H72" s="58">
        <v>3</v>
      </c>
      <c r="I72" s="58" t="s">
        <v>137</v>
      </c>
      <c r="J72" s="52">
        <v>1810</v>
      </c>
      <c r="K72" s="52">
        <v>988</v>
      </c>
      <c r="L72" s="53">
        <f>IF($C72=7,SUM($J72+$K72),)</f>
        <v>0</v>
      </c>
      <c r="M72" s="53">
        <f>IF($C72=5,SUM($J72+$K72),)</f>
        <v>0</v>
      </c>
      <c r="N72" s="53">
        <f>IF($C72=3,SUM($J72+$K72),)</f>
        <v>2798</v>
      </c>
      <c r="O72" s="53"/>
      <c r="P72" s="54">
        <f t="shared" si="2"/>
        <v>2798</v>
      </c>
    </row>
    <row r="73" spans="1:16" x14ac:dyDescent="0.2">
      <c r="A73" s="44">
        <v>66</v>
      </c>
      <c r="B73" s="45" t="s">
        <v>58</v>
      </c>
      <c r="C73" s="45">
        <v>3</v>
      </c>
      <c r="D73" s="46" t="s">
        <v>138</v>
      </c>
      <c r="E73" s="64">
        <v>1</v>
      </c>
      <c r="F73" s="48"/>
      <c r="G73" s="49" t="s">
        <v>66</v>
      </c>
      <c r="H73" s="58">
        <v>4</v>
      </c>
      <c r="I73" s="50" t="s">
        <v>139</v>
      </c>
      <c r="J73" s="52">
        <v>2290</v>
      </c>
      <c r="K73" s="52">
        <v>418</v>
      </c>
      <c r="L73" s="53">
        <f>IF($C73=7,SUM($J73+$K73),)</f>
        <v>0</v>
      </c>
      <c r="M73" s="53">
        <f>IF($C73=5,SUM($J73+$K73),)</f>
        <v>0</v>
      </c>
      <c r="N73" s="53">
        <f>IF($C73=3,SUM($J73+$K73),)</f>
        <v>2708</v>
      </c>
      <c r="O73" s="53"/>
      <c r="P73" s="54">
        <f t="shared" si="2"/>
        <v>2708</v>
      </c>
    </row>
    <row r="74" spans="1:16" x14ac:dyDescent="0.2">
      <c r="A74" s="44">
        <v>67</v>
      </c>
      <c r="B74" s="45" t="s">
        <v>58</v>
      </c>
      <c r="C74" s="45">
        <v>3</v>
      </c>
      <c r="D74" s="46" t="s">
        <v>140</v>
      </c>
      <c r="E74" s="47">
        <v>33</v>
      </c>
      <c r="F74" s="48"/>
      <c r="G74" s="49" t="s">
        <v>60</v>
      </c>
      <c r="H74" s="58">
        <v>4</v>
      </c>
      <c r="I74" s="50" t="s">
        <v>141</v>
      </c>
      <c r="J74" s="52">
        <v>645</v>
      </c>
      <c r="K74" s="52">
        <v>256</v>
      </c>
      <c r="L74" s="53">
        <f>IF($C74=7,SUM($J74+$K74),)</f>
        <v>0</v>
      </c>
      <c r="M74" s="53">
        <f>IF($C74=5,SUM($J74+$K74),)</f>
        <v>0</v>
      </c>
      <c r="N74" s="53">
        <f>IF($C74=3,SUM($J74+$K74),)</f>
        <v>901</v>
      </c>
      <c r="O74" s="53"/>
      <c r="P74" s="54">
        <f t="shared" si="2"/>
        <v>901</v>
      </c>
    </row>
    <row r="75" spans="1:16" x14ac:dyDescent="0.2">
      <c r="A75" s="44">
        <v>68</v>
      </c>
      <c r="B75" s="45" t="s">
        <v>58</v>
      </c>
      <c r="C75" s="45">
        <v>3</v>
      </c>
      <c r="D75" s="46" t="s">
        <v>142</v>
      </c>
      <c r="E75" s="47">
        <v>16</v>
      </c>
      <c r="F75" s="48"/>
      <c r="G75" s="49" t="s">
        <v>78</v>
      </c>
      <c r="H75" s="58">
        <v>3</v>
      </c>
      <c r="I75" s="50" t="s">
        <v>143</v>
      </c>
      <c r="J75" s="52">
        <v>426</v>
      </c>
      <c r="K75" s="52">
        <v>57</v>
      </c>
      <c r="L75" s="53">
        <f>IF($C75=7,SUM($J75+$K75),)</f>
        <v>0</v>
      </c>
      <c r="M75" s="53">
        <f>IF($C75=5,SUM($J75+$K75),)</f>
        <v>0</v>
      </c>
      <c r="N75" s="53">
        <f>IF($C75=3,SUM($J75+$K75),)</f>
        <v>483</v>
      </c>
      <c r="O75" s="53"/>
      <c r="P75" s="54">
        <f t="shared" si="2"/>
        <v>483</v>
      </c>
    </row>
    <row r="76" spans="1:16" x14ac:dyDescent="0.2">
      <c r="A76" s="44">
        <v>69</v>
      </c>
      <c r="B76" s="45" t="s">
        <v>58</v>
      </c>
      <c r="C76" s="45">
        <v>3</v>
      </c>
      <c r="D76" s="46" t="s">
        <v>142</v>
      </c>
      <c r="E76" s="47">
        <v>18</v>
      </c>
      <c r="F76" s="48"/>
      <c r="G76" s="49" t="s">
        <v>78</v>
      </c>
      <c r="H76" s="58">
        <v>3</v>
      </c>
      <c r="I76" s="50" t="s">
        <v>43</v>
      </c>
      <c r="J76" s="52">
        <v>411</v>
      </c>
      <c r="K76" s="52">
        <v>70</v>
      </c>
      <c r="L76" s="53">
        <f>IF($C76=7,SUM($J76+$K76),)</f>
        <v>0</v>
      </c>
      <c r="M76" s="53">
        <f>IF($C76=5,SUM($J76+$K76),)</f>
        <v>0</v>
      </c>
      <c r="N76" s="53">
        <f>IF($C76=3,SUM($J76+$K76),)</f>
        <v>481</v>
      </c>
      <c r="O76" s="53"/>
      <c r="P76" s="54">
        <f t="shared" ref="P76:P139" si="3">L76+M76+N76+O76</f>
        <v>481</v>
      </c>
    </row>
    <row r="77" spans="1:16" x14ac:dyDescent="0.2">
      <c r="A77" s="44">
        <v>70</v>
      </c>
      <c r="B77" s="45" t="s">
        <v>58</v>
      </c>
      <c r="C77" s="45">
        <v>3</v>
      </c>
      <c r="D77" s="46" t="s">
        <v>144</v>
      </c>
      <c r="E77" s="47">
        <v>11</v>
      </c>
      <c r="F77" s="48"/>
      <c r="G77" s="49" t="s">
        <v>60</v>
      </c>
      <c r="H77" s="58">
        <v>4</v>
      </c>
      <c r="I77" s="50" t="s">
        <v>145</v>
      </c>
      <c r="J77" s="52">
        <v>2796</v>
      </c>
      <c r="K77" s="52">
        <v>929</v>
      </c>
      <c r="L77" s="53">
        <f>IF($C77=7,SUM($J77+$K77),)</f>
        <v>0</v>
      </c>
      <c r="M77" s="53">
        <f>IF($C77=5,SUM($J77+$K77),)</f>
        <v>0</v>
      </c>
      <c r="N77" s="53">
        <f>IF($C77=3,SUM($J77+$K77),)</f>
        <v>3725</v>
      </c>
      <c r="O77" s="53"/>
      <c r="P77" s="54">
        <f t="shared" si="3"/>
        <v>3725</v>
      </c>
    </row>
    <row r="78" spans="1:16" x14ac:dyDescent="0.2">
      <c r="A78" s="44">
        <v>71</v>
      </c>
      <c r="B78" s="45" t="s">
        <v>58</v>
      </c>
      <c r="C78" s="45">
        <v>3</v>
      </c>
      <c r="D78" s="46" t="s">
        <v>144</v>
      </c>
      <c r="E78" s="47">
        <v>41</v>
      </c>
      <c r="F78" s="48"/>
      <c r="G78" s="49" t="s">
        <v>60</v>
      </c>
      <c r="H78" s="58">
        <v>4</v>
      </c>
      <c r="I78" s="50" t="s">
        <v>146</v>
      </c>
      <c r="J78" s="52">
        <v>143</v>
      </c>
      <c r="K78" s="52">
        <v>124</v>
      </c>
      <c r="L78" s="53">
        <f>IF($C78=7,SUM($J78+$K78),)</f>
        <v>0</v>
      </c>
      <c r="M78" s="53">
        <f>IF($C78=5,SUM($J78+$K78),)</f>
        <v>0</v>
      </c>
      <c r="N78" s="53">
        <f>IF($C78=3,SUM($J78+$K78),)</f>
        <v>267</v>
      </c>
      <c r="O78" s="53"/>
      <c r="P78" s="54">
        <f t="shared" si="3"/>
        <v>267</v>
      </c>
    </row>
    <row r="79" spans="1:16" x14ac:dyDescent="0.2">
      <c r="A79" s="44">
        <v>72</v>
      </c>
      <c r="B79" s="45" t="s">
        <v>58</v>
      </c>
      <c r="C79" s="45">
        <v>3</v>
      </c>
      <c r="D79" s="46" t="s">
        <v>144</v>
      </c>
      <c r="E79" s="47">
        <v>69</v>
      </c>
      <c r="F79" s="48"/>
      <c r="G79" s="49" t="s">
        <v>60</v>
      </c>
      <c r="H79" s="58">
        <v>5</v>
      </c>
      <c r="I79" s="50" t="s">
        <v>147</v>
      </c>
      <c r="J79" s="52">
        <v>6263</v>
      </c>
      <c r="K79" s="52">
        <v>739</v>
      </c>
      <c r="L79" s="53">
        <f>IF($C79=7,SUM($J79+$K79),)</f>
        <v>0</v>
      </c>
      <c r="M79" s="53">
        <f>IF($C79=5,SUM($J79+$K79),)</f>
        <v>0</v>
      </c>
      <c r="N79" s="53">
        <f>IF($C79=3,SUM($J79+$K79),)</f>
        <v>7002</v>
      </c>
      <c r="O79" s="53"/>
      <c r="P79" s="54">
        <f t="shared" si="3"/>
        <v>7002</v>
      </c>
    </row>
    <row r="80" spans="1:16" x14ac:dyDescent="0.2">
      <c r="A80" s="44">
        <v>73</v>
      </c>
      <c r="B80" s="45" t="s">
        <v>58</v>
      </c>
      <c r="C80" s="45">
        <v>3</v>
      </c>
      <c r="D80" s="46" t="s">
        <v>148</v>
      </c>
      <c r="E80" s="47">
        <v>5</v>
      </c>
      <c r="F80" s="48"/>
      <c r="G80" s="57" t="s">
        <v>60</v>
      </c>
      <c r="H80" s="58">
        <v>5</v>
      </c>
      <c r="I80" s="58" t="s">
        <v>149</v>
      </c>
      <c r="J80" s="52">
        <v>3345</v>
      </c>
      <c r="K80" s="52">
        <v>996</v>
      </c>
      <c r="L80" s="53">
        <f>IF($C80=7,SUM($J80+$K80),)</f>
        <v>0</v>
      </c>
      <c r="M80" s="53">
        <f>IF($C80=5,SUM($J80+$K80),)</f>
        <v>0</v>
      </c>
      <c r="N80" s="53">
        <f>IF($C80=3,SUM($J80+$K80),)</f>
        <v>4341</v>
      </c>
      <c r="O80" s="53"/>
      <c r="P80" s="54">
        <f t="shared" si="3"/>
        <v>4341</v>
      </c>
    </row>
    <row r="81" spans="1:16" x14ac:dyDescent="0.2">
      <c r="A81" s="44">
        <v>74</v>
      </c>
      <c r="B81" s="45" t="s">
        <v>58</v>
      </c>
      <c r="C81" s="45">
        <v>3</v>
      </c>
      <c r="D81" s="46" t="s">
        <v>148</v>
      </c>
      <c r="E81" s="47">
        <v>16</v>
      </c>
      <c r="F81" s="48"/>
      <c r="G81" s="57" t="s">
        <v>60</v>
      </c>
      <c r="H81" s="58">
        <v>5</v>
      </c>
      <c r="I81" s="58" t="s">
        <v>150</v>
      </c>
      <c r="J81" s="52">
        <v>2586</v>
      </c>
      <c r="K81" s="52">
        <v>743</v>
      </c>
      <c r="L81" s="53">
        <f>IF($C81=7,SUM($J81+$K81),)</f>
        <v>0</v>
      </c>
      <c r="M81" s="53">
        <f>IF($C81=5,SUM($J81+$K81),)</f>
        <v>0</v>
      </c>
      <c r="N81" s="53">
        <f>IF($C81=3,SUM($J81+$K81),)</f>
        <v>3329</v>
      </c>
      <c r="O81" s="53"/>
      <c r="P81" s="54">
        <f t="shared" si="3"/>
        <v>3329</v>
      </c>
    </row>
    <row r="82" spans="1:16" x14ac:dyDescent="0.2">
      <c r="A82" s="44">
        <v>75</v>
      </c>
      <c r="B82" s="45" t="s">
        <v>58</v>
      </c>
      <c r="C82" s="45">
        <v>3</v>
      </c>
      <c r="D82" s="46" t="s">
        <v>148</v>
      </c>
      <c r="E82" s="47">
        <v>21</v>
      </c>
      <c r="F82" s="48"/>
      <c r="G82" s="57" t="s">
        <v>60</v>
      </c>
      <c r="H82" s="58">
        <v>5</v>
      </c>
      <c r="I82" s="50" t="s">
        <v>151</v>
      </c>
      <c r="J82" s="52">
        <v>2965</v>
      </c>
      <c r="K82" s="52">
        <v>803</v>
      </c>
      <c r="L82" s="53">
        <f>IF($C82=7,SUM($J82+$K82),)</f>
        <v>0</v>
      </c>
      <c r="M82" s="53">
        <f>IF($C82=5,SUM($J82+$K82),)</f>
        <v>0</v>
      </c>
      <c r="N82" s="53">
        <f>IF($C82=3,SUM($J82+$K82),)</f>
        <v>3768</v>
      </c>
      <c r="O82" s="53"/>
      <c r="P82" s="54">
        <f t="shared" si="3"/>
        <v>3768</v>
      </c>
    </row>
    <row r="83" spans="1:16" x14ac:dyDescent="0.2">
      <c r="A83" s="44">
        <v>76</v>
      </c>
      <c r="B83" s="45" t="s">
        <v>58</v>
      </c>
      <c r="C83" s="45">
        <v>3</v>
      </c>
      <c r="D83" s="46" t="s">
        <v>152</v>
      </c>
      <c r="E83" s="47">
        <v>30</v>
      </c>
      <c r="F83" s="48"/>
      <c r="G83" s="49" t="s">
        <v>66</v>
      </c>
      <c r="H83" s="58">
        <v>1</v>
      </c>
      <c r="I83" s="50" t="s">
        <v>153</v>
      </c>
      <c r="J83" s="52">
        <v>257</v>
      </c>
      <c r="K83" s="52">
        <v>0</v>
      </c>
      <c r="L83" s="53">
        <f>IF($C83=7,SUM($J83+$K83),)</f>
        <v>0</v>
      </c>
      <c r="M83" s="53">
        <f>IF($C83=5,SUM($J83+$K83),)</f>
        <v>0</v>
      </c>
      <c r="N83" s="53">
        <f>IF($C83=3,SUM($J83+$K83),)</f>
        <v>257</v>
      </c>
      <c r="O83" s="53"/>
      <c r="P83" s="54">
        <f t="shared" si="3"/>
        <v>257</v>
      </c>
    </row>
    <row r="84" spans="1:16" x14ac:dyDescent="0.2">
      <c r="A84" s="44">
        <v>77</v>
      </c>
      <c r="B84" s="45" t="s">
        <v>58</v>
      </c>
      <c r="C84" s="45">
        <v>3</v>
      </c>
      <c r="D84" s="46" t="s">
        <v>152</v>
      </c>
      <c r="E84" s="47">
        <v>50</v>
      </c>
      <c r="F84" s="48"/>
      <c r="G84" s="49" t="s">
        <v>66</v>
      </c>
      <c r="H84" s="58">
        <v>2</v>
      </c>
      <c r="I84" s="50" t="s">
        <v>154</v>
      </c>
      <c r="J84" s="52">
        <v>318</v>
      </c>
      <c r="K84" s="52">
        <v>156</v>
      </c>
      <c r="L84" s="53">
        <f>IF($C84=7,SUM($J84+$K84),)</f>
        <v>0</v>
      </c>
      <c r="M84" s="53">
        <f>IF($C84=5,SUM($J84+$K84),)</f>
        <v>0</v>
      </c>
      <c r="N84" s="53">
        <f>IF($C84=3,SUM($J84+$K84),)</f>
        <v>474</v>
      </c>
      <c r="O84" s="53"/>
      <c r="P84" s="54">
        <f t="shared" si="3"/>
        <v>474</v>
      </c>
    </row>
    <row r="85" spans="1:16" x14ac:dyDescent="0.2">
      <c r="A85" s="44">
        <v>78</v>
      </c>
      <c r="B85" s="45" t="s">
        <v>58</v>
      </c>
      <c r="C85" s="45">
        <v>3</v>
      </c>
      <c r="D85" s="46" t="s">
        <v>152</v>
      </c>
      <c r="E85" s="47">
        <v>60</v>
      </c>
      <c r="F85" s="48"/>
      <c r="G85" s="49" t="s">
        <v>66</v>
      </c>
      <c r="H85" s="58">
        <v>3</v>
      </c>
      <c r="I85" s="50" t="s">
        <v>155</v>
      </c>
      <c r="J85" s="52">
        <v>3648</v>
      </c>
      <c r="K85" s="52">
        <v>1863</v>
      </c>
      <c r="L85" s="53">
        <f>IF($C85=7,SUM($J85+$K85),)</f>
        <v>0</v>
      </c>
      <c r="M85" s="53">
        <f>IF($C85=5,SUM($J85+$K85),)</f>
        <v>0</v>
      </c>
      <c r="N85" s="53">
        <f>IF($C85=3,SUM($J85+$K85),)</f>
        <v>5511</v>
      </c>
      <c r="O85" s="53"/>
      <c r="P85" s="54">
        <f t="shared" si="3"/>
        <v>5511</v>
      </c>
    </row>
    <row r="86" spans="1:16" x14ac:dyDescent="0.2">
      <c r="A86" s="44">
        <v>79</v>
      </c>
      <c r="B86" s="45" t="s">
        <v>58</v>
      </c>
      <c r="C86" s="45">
        <v>3</v>
      </c>
      <c r="D86" s="46" t="s">
        <v>152</v>
      </c>
      <c r="E86" s="47">
        <v>61</v>
      </c>
      <c r="F86" s="48"/>
      <c r="G86" s="49" t="s">
        <v>66</v>
      </c>
      <c r="H86" s="58">
        <v>9</v>
      </c>
      <c r="I86" s="50" t="s">
        <v>46</v>
      </c>
      <c r="J86" s="52">
        <v>712</v>
      </c>
      <c r="K86" s="52">
        <v>0</v>
      </c>
      <c r="L86" s="53">
        <f>IF($C86=7,SUM($J86+$K86),)</f>
        <v>0</v>
      </c>
      <c r="M86" s="53">
        <f>IF($C86=5,SUM($J86+$K86),)</f>
        <v>0</v>
      </c>
      <c r="N86" s="53">
        <f>IF($C86=3,SUM($J86+$K86),)</f>
        <v>712</v>
      </c>
      <c r="O86" s="53"/>
      <c r="P86" s="54">
        <f t="shared" si="3"/>
        <v>712</v>
      </c>
    </row>
    <row r="87" spans="1:16" x14ac:dyDescent="0.2">
      <c r="A87" s="44">
        <v>80</v>
      </c>
      <c r="B87" s="45" t="s">
        <v>58</v>
      </c>
      <c r="C87" s="45">
        <v>3</v>
      </c>
      <c r="D87" s="46" t="s">
        <v>152</v>
      </c>
      <c r="E87" s="47">
        <v>63</v>
      </c>
      <c r="F87" s="48"/>
      <c r="G87" s="49" t="s">
        <v>66</v>
      </c>
      <c r="H87" s="58">
        <v>9</v>
      </c>
      <c r="I87" s="50" t="s">
        <v>156</v>
      </c>
      <c r="J87" s="52">
        <v>504</v>
      </c>
      <c r="K87" s="52">
        <v>193</v>
      </c>
      <c r="L87" s="53">
        <f>IF($C87=7,SUM($J87+$K87),)</f>
        <v>0</v>
      </c>
      <c r="M87" s="53">
        <f>IF($C87=5,SUM($J87+$K87),)</f>
        <v>0</v>
      </c>
      <c r="N87" s="53">
        <f>IF($C87=3,SUM($J87+$K87),)</f>
        <v>697</v>
      </c>
      <c r="O87" s="53"/>
      <c r="P87" s="54">
        <f t="shared" si="3"/>
        <v>697</v>
      </c>
    </row>
    <row r="88" spans="1:16" x14ac:dyDescent="0.2">
      <c r="A88" s="44">
        <v>81</v>
      </c>
      <c r="B88" s="45" t="s">
        <v>58</v>
      </c>
      <c r="C88" s="45">
        <v>3</v>
      </c>
      <c r="D88" s="46" t="s">
        <v>152</v>
      </c>
      <c r="E88" s="47">
        <v>77</v>
      </c>
      <c r="F88" s="48"/>
      <c r="G88" s="49" t="s">
        <v>66</v>
      </c>
      <c r="H88" s="58">
        <v>4</v>
      </c>
      <c r="I88" s="50" t="s">
        <v>157</v>
      </c>
      <c r="J88" s="52">
        <v>392</v>
      </c>
      <c r="K88" s="52"/>
      <c r="L88" s="53">
        <f>IF($C88=7,SUM($J88+$K88),)</f>
        <v>0</v>
      </c>
      <c r="M88" s="53">
        <f>IF($C88=5,SUM($J88+$K88),)</f>
        <v>0</v>
      </c>
      <c r="N88" s="53">
        <f>IF($C88=3,SUM($J88+$K88),)</f>
        <v>392</v>
      </c>
      <c r="O88" s="53"/>
      <c r="P88" s="54">
        <f t="shared" si="3"/>
        <v>392</v>
      </c>
    </row>
    <row r="89" spans="1:16" x14ac:dyDescent="0.2">
      <c r="A89" s="44">
        <v>82</v>
      </c>
      <c r="B89" s="45" t="s">
        <v>58</v>
      </c>
      <c r="C89" s="45">
        <v>3</v>
      </c>
      <c r="D89" s="46" t="s">
        <v>152</v>
      </c>
      <c r="E89" s="47">
        <v>81</v>
      </c>
      <c r="F89" s="48"/>
      <c r="G89" s="49" t="s">
        <v>66</v>
      </c>
      <c r="H89" s="58">
        <v>4</v>
      </c>
      <c r="I89" s="50" t="s">
        <v>158</v>
      </c>
      <c r="J89" s="52">
        <v>158</v>
      </c>
      <c r="K89" s="52"/>
      <c r="L89" s="53">
        <f>IF($C89=7,SUM($J89+$K89),)</f>
        <v>0</v>
      </c>
      <c r="M89" s="53">
        <f>IF($C89=5,SUM($J89+$K89),)</f>
        <v>0</v>
      </c>
      <c r="N89" s="53">
        <f>IF($C89=3,SUM($J89+$K89),)</f>
        <v>158</v>
      </c>
      <c r="O89" s="53"/>
      <c r="P89" s="54">
        <f t="shared" si="3"/>
        <v>158</v>
      </c>
    </row>
    <row r="90" spans="1:16" x14ac:dyDescent="0.2">
      <c r="A90" s="44">
        <v>83</v>
      </c>
      <c r="B90" s="45" t="s">
        <v>58</v>
      </c>
      <c r="C90" s="45">
        <v>3</v>
      </c>
      <c r="D90" s="46" t="s">
        <v>152</v>
      </c>
      <c r="E90" s="47">
        <v>87</v>
      </c>
      <c r="F90" s="48"/>
      <c r="G90" s="49" t="s">
        <v>66</v>
      </c>
      <c r="H90" s="58">
        <v>4</v>
      </c>
      <c r="I90" s="50" t="s">
        <v>159</v>
      </c>
      <c r="J90" s="52">
        <v>495</v>
      </c>
      <c r="K90" s="52">
        <v>160</v>
      </c>
      <c r="L90" s="53">
        <f>IF($C90=7,SUM($J90+$K90),)</f>
        <v>0</v>
      </c>
      <c r="M90" s="53">
        <f>IF($C90=5,SUM($J90+$K90),)</f>
        <v>0</v>
      </c>
      <c r="N90" s="53">
        <f>IF($C90=3,SUM($J90+$K90),)</f>
        <v>655</v>
      </c>
      <c r="O90" s="53"/>
      <c r="P90" s="54">
        <f t="shared" si="3"/>
        <v>655</v>
      </c>
    </row>
    <row r="91" spans="1:16" x14ac:dyDescent="0.2">
      <c r="A91" s="44">
        <v>84</v>
      </c>
      <c r="B91" s="45" t="s">
        <v>58</v>
      </c>
      <c r="C91" s="45">
        <v>3</v>
      </c>
      <c r="D91" s="46" t="s">
        <v>152</v>
      </c>
      <c r="E91" s="47">
        <v>88</v>
      </c>
      <c r="F91" s="48"/>
      <c r="G91" s="49" t="s">
        <v>66</v>
      </c>
      <c r="H91" s="58">
        <v>4</v>
      </c>
      <c r="I91" s="50" t="s">
        <v>160</v>
      </c>
      <c r="J91" s="52">
        <v>2342</v>
      </c>
      <c r="K91" s="52">
        <v>417</v>
      </c>
      <c r="L91" s="53">
        <f>IF($C91=7,SUM($J91+$K91),)</f>
        <v>0</v>
      </c>
      <c r="M91" s="53">
        <f>IF($C91=5,SUM($J91+$K91),)</f>
        <v>0</v>
      </c>
      <c r="N91" s="53">
        <f>IF($C91=3,SUM($J91+$K91),)</f>
        <v>2759</v>
      </c>
      <c r="O91" s="53"/>
      <c r="P91" s="54">
        <f t="shared" si="3"/>
        <v>2759</v>
      </c>
    </row>
    <row r="92" spans="1:16" x14ac:dyDescent="0.2">
      <c r="A92" s="44">
        <v>85</v>
      </c>
      <c r="B92" s="45" t="s">
        <v>58</v>
      </c>
      <c r="C92" s="45">
        <v>3</v>
      </c>
      <c r="D92" s="46" t="s">
        <v>152</v>
      </c>
      <c r="E92" s="47">
        <v>95</v>
      </c>
      <c r="F92" s="48"/>
      <c r="G92" s="49" t="s">
        <v>66</v>
      </c>
      <c r="H92" s="50" t="s">
        <v>17</v>
      </c>
      <c r="I92" s="50" t="s">
        <v>161</v>
      </c>
      <c r="J92" s="52">
        <v>278</v>
      </c>
      <c r="K92" s="52">
        <v>37</v>
      </c>
      <c r="L92" s="53">
        <f>IF($C92=7,SUM($J92+$K92),)</f>
        <v>0</v>
      </c>
      <c r="M92" s="53">
        <f>IF($C92=5,SUM($J92+$K92),)</f>
        <v>0</v>
      </c>
      <c r="N92" s="53">
        <f>IF($C92=3,SUM($J92+$K92),)</f>
        <v>315</v>
      </c>
      <c r="O92" s="53"/>
      <c r="P92" s="54">
        <f t="shared" si="3"/>
        <v>315</v>
      </c>
    </row>
    <row r="93" spans="1:16" x14ac:dyDescent="0.2">
      <c r="A93" s="44">
        <v>86</v>
      </c>
      <c r="B93" s="45" t="s">
        <v>58</v>
      </c>
      <c r="C93" s="45">
        <v>3</v>
      </c>
      <c r="D93" s="46" t="s">
        <v>152</v>
      </c>
      <c r="E93" s="47">
        <v>103</v>
      </c>
      <c r="F93" s="48"/>
      <c r="G93" s="49" t="s">
        <v>66</v>
      </c>
      <c r="H93" s="58">
        <v>4</v>
      </c>
      <c r="I93" s="50" t="s">
        <v>162</v>
      </c>
      <c r="J93" s="52">
        <v>487</v>
      </c>
      <c r="K93" s="52">
        <v>133</v>
      </c>
      <c r="L93" s="53">
        <f>IF($C93=7,SUM($J93+$K93),)</f>
        <v>0</v>
      </c>
      <c r="M93" s="53">
        <f>IF($C93=5,SUM($J93+$K93),)</f>
        <v>0</v>
      </c>
      <c r="N93" s="53">
        <f>IF($C93=3,SUM($J93+$K93),)</f>
        <v>620</v>
      </c>
      <c r="O93" s="53"/>
      <c r="P93" s="54">
        <f t="shared" si="3"/>
        <v>620</v>
      </c>
    </row>
    <row r="94" spans="1:16" x14ac:dyDescent="0.2">
      <c r="A94" s="44">
        <v>87</v>
      </c>
      <c r="B94" s="45" t="s">
        <v>58</v>
      </c>
      <c r="C94" s="45">
        <v>3</v>
      </c>
      <c r="D94" s="46" t="s">
        <v>152</v>
      </c>
      <c r="E94" s="47">
        <v>105</v>
      </c>
      <c r="F94" s="48"/>
      <c r="G94" s="49" t="s">
        <v>66</v>
      </c>
      <c r="H94" s="50" t="s">
        <v>17</v>
      </c>
      <c r="I94" s="50" t="s">
        <v>163</v>
      </c>
      <c r="J94" s="52">
        <v>271</v>
      </c>
      <c r="K94" s="52">
        <v>43</v>
      </c>
      <c r="L94" s="53">
        <f>IF($C94=7,SUM($J94+$K94),)</f>
        <v>0</v>
      </c>
      <c r="M94" s="53">
        <f>IF($C94=5,SUM($J94+$K94),)</f>
        <v>0</v>
      </c>
      <c r="N94" s="53">
        <f>IF($C94=3,SUM($J94+$K94),)</f>
        <v>314</v>
      </c>
      <c r="O94" s="53"/>
      <c r="P94" s="54">
        <f t="shared" si="3"/>
        <v>314</v>
      </c>
    </row>
    <row r="95" spans="1:16" x14ac:dyDescent="0.2">
      <c r="A95" s="44">
        <v>88</v>
      </c>
      <c r="B95" s="45" t="s">
        <v>58</v>
      </c>
      <c r="C95" s="45">
        <v>3</v>
      </c>
      <c r="D95" s="46" t="s">
        <v>152</v>
      </c>
      <c r="E95" s="47">
        <v>107</v>
      </c>
      <c r="F95" s="48"/>
      <c r="G95" s="49" t="s">
        <v>66</v>
      </c>
      <c r="H95" s="50" t="s">
        <v>17</v>
      </c>
      <c r="I95" s="50" t="s">
        <v>164</v>
      </c>
      <c r="J95" s="52">
        <v>463</v>
      </c>
      <c r="K95" s="52">
        <v>135</v>
      </c>
      <c r="L95" s="53">
        <f>IF($C95=7,SUM($J95+$K95),)</f>
        <v>0</v>
      </c>
      <c r="M95" s="53">
        <f>IF($C95=5,SUM($J95+$K95),)</f>
        <v>0</v>
      </c>
      <c r="N95" s="53">
        <f>IF($C95=3,SUM($J95+$K95),)</f>
        <v>598</v>
      </c>
      <c r="O95" s="53"/>
      <c r="P95" s="54">
        <f t="shared" si="3"/>
        <v>598</v>
      </c>
    </row>
    <row r="96" spans="1:16" x14ac:dyDescent="0.2">
      <c r="A96" s="44">
        <v>89</v>
      </c>
      <c r="B96" s="45" t="s">
        <v>58</v>
      </c>
      <c r="C96" s="45">
        <v>3</v>
      </c>
      <c r="D96" s="46" t="s">
        <v>165</v>
      </c>
      <c r="E96" s="64">
        <v>3</v>
      </c>
      <c r="F96" s="48"/>
      <c r="G96" s="49" t="s">
        <v>66</v>
      </c>
      <c r="H96" s="50" t="s">
        <v>17</v>
      </c>
      <c r="I96" s="50" t="s">
        <v>166</v>
      </c>
      <c r="J96" s="52">
        <v>353</v>
      </c>
      <c r="K96" s="52">
        <v>40</v>
      </c>
      <c r="L96" s="53">
        <f>IF($C96=7,SUM($J96+$K96),)</f>
        <v>0</v>
      </c>
      <c r="M96" s="53">
        <f>IF($C96=5,SUM($J96+$K96),)</f>
        <v>0</v>
      </c>
      <c r="N96" s="53">
        <f>IF($C96=3,SUM($J96+$K96),)</f>
        <v>393</v>
      </c>
      <c r="O96" s="53"/>
      <c r="P96" s="54">
        <f t="shared" si="3"/>
        <v>393</v>
      </c>
    </row>
    <row r="97" spans="1:16" x14ac:dyDescent="0.2">
      <c r="A97" s="44">
        <v>90</v>
      </c>
      <c r="B97" s="45" t="s">
        <v>58</v>
      </c>
      <c r="C97" s="45">
        <v>3</v>
      </c>
      <c r="D97" s="46" t="s">
        <v>167</v>
      </c>
      <c r="E97" s="47">
        <v>21</v>
      </c>
      <c r="F97" s="48"/>
      <c r="G97" s="49" t="s">
        <v>78</v>
      </c>
      <c r="H97" s="58">
        <v>15</v>
      </c>
      <c r="I97" s="50" t="s">
        <v>168</v>
      </c>
      <c r="J97" s="52">
        <v>1490</v>
      </c>
      <c r="K97" s="52">
        <v>405</v>
      </c>
      <c r="L97" s="53">
        <f>IF($C97=7,SUM($J97+$K97),)</f>
        <v>0</v>
      </c>
      <c r="M97" s="53">
        <f>IF($C97=5,SUM($J97+$K97),)</f>
        <v>0</v>
      </c>
      <c r="N97" s="53">
        <f>IF($C97=3,SUM($J97+$K97),)</f>
        <v>1895</v>
      </c>
      <c r="O97" s="53"/>
      <c r="P97" s="54">
        <f t="shared" si="3"/>
        <v>1895</v>
      </c>
    </row>
    <row r="98" spans="1:16" x14ac:dyDescent="0.2">
      <c r="A98" s="44">
        <v>91</v>
      </c>
      <c r="B98" s="45" t="s">
        <v>58</v>
      </c>
      <c r="C98" s="45">
        <v>3</v>
      </c>
      <c r="D98" s="46" t="s">
        <v>167</v>
      </c>
      <c r="E98" s="47">
        <v>32</v>
      </c>
      <c r="F98" s="48"/>
      <c r="G98" s="49" t="s">
        <v>78</v>
      </c>
      <c r="H98" s="58">
        <v>15</v>
      </c>
      <c r="I98" s="50" t="s">
        <v>56</v>
      </c>
      <c r="J98" s="52">
        <v>232</v>
      </c>
      <c r="K98" s="52">
        <v>0</v>
      </c>
      <c r="L98" s="53">
        <f>IF($C98=7,SUM($J98+$K98),)</f>
        <v>0</v>
      </c>
      <c r="M98" s="53">
        <f>IF($C98=5,SUM($J98+$K98),)</f>
        <v>0</v>
      </c>
      <c r="N98" s="53">
        <f>IF($C98=3,SUM($J98+$K98),)</f>
        <v>232</v>
      </c>
      <c r="O98" s="53"/>
      <c r="P98" s="54">
        <f t="shared" si="3"/>
        <v>232</v>
      </c>
    </row>
    <row r="99" spans="1:16" x14ac:dyDescent="0.2">
      <c r="A99" s="44">
        <v>92</v>
      </c>
      <c r="B99" s="45" t="s">
        <v>58</v>
      </c>
      <c r="C99" s="45">
        <v>3</v>
      </c>
      <c r="D99" s="46" t="s">
        <v>167</v>
      </c>
      <c r="E99" s="47">
        <v>36</v>
      </c>
      <c r="F99" s="48"/>
      <c r="G99" s="49" t="s">
        <v>78</v>
      </c>
      <c r="H99" s="58">
        <v>15</v>
      </c>
      <c r="I99" s="50" t="s">
        <v>9</v>
      </c>
      <c r="J99" s="52">
        <v>126</v>
      </c>
      <c r="K99" s="52">
        <v>0</v>
      </c>
      <c r="L99" s="53">
        <f>IF($C99=7,SUM($J99+$K99),)</f>
        <v>0</v>
      </c>
      <c r="M99" s="53">
        <f>IF($C99=5,SUM($J99+$K99),)</f>
        <v>0</v>
      </c>
      <c r="N99" s="53">
        <f>IF($C99=3,SUM($J99+$K99),)</f>
        <v>126</v>
      </c>
      <c r="O99" s="53"/>
      <c r="P99" s="54">
        <f t="shared" si="3"/>
        <v>126</v>
      </c>
    </row>
    <row r="100" spans="1:16" x14ac:dyDescent="0.2">
      <c r="A100" s="44">
        <v>93</v>
      </c>
      <c r="B100" s="45" t="s">
        <v>58</v>
      </c>
      <c r="C100" s="45">
        <v>3</v>
      </c>
      <c r="D100" s="46" t="s">
        <v>167</v>
      </c>
      <c r="E100" s="47">
        <v>38</v>
      </c>
      <c r="F100" s="46">
        <v>40</v>
      </c>
      <c r="G100" s="57" t="s">
        <v>78</v>
      </c>
      <c r="H100" s="58">
        <v>13</v>
      </c>
      <c r="I100" s="58" t="s">
        <v>169</v>
      </c>
      <c r="J100" s="52">
        <v>175</v>
      </c>
      <c r="K100" s="52">
        <v>0</v>
      </c>
      <c r="L100" s="53">
        <f>IF($C100=7,SUM($J100+$K100),)</f>
        <v>0</v>
      </c>
      <c r="M100" s="53">
        <f>IF($C100=5,SUM($J100+$K100),)</f>
        <v>0</v>
      </c>
      <c r="N100" s="53">
        <f>IF($C100=3,SUM($J100+$K100),)</f>
        <v>175</v>
      </c>
      <c r="O100" s="53"/>
      <c r="P100" s="54">
        <f t="shared" si="3"/>
        <v>175</v>
      </c>
    </row>
    <row r="101" spans="1:16" x14ac:dyDescent="0.2">
      <c r="A101" s="44">
        <v>94</v>
      </c>
      <c r="B101" s="45" t="s">
        <v>58</v>
      </c>
      <c r="C101" s="45">
        <v>3</v>
      </c>
      <c r="D101" s="46" t="s">
        <v>167</v>
      </c>
      <c r="E101" s="47">
        <v>42</v>
      </c>
      <c r="F101" s="48"/>
      <c r="G101" s="49" t="s">
        <v>78</v>
      </c>
      <c r="H101" s="58">
        <v>13</v>
      </c>
      <c r="I101" s="50" t="s">
        <v>52</v>
      </c>
      <c r="J101" s="52">
        <v>209</v>
      </c>
      <c r="K101" s="52">
        <v>0</v>
      </c>
      <c r="L101" s="53">
        <f>IF($C101=7,SUM($J101+$K101),)</f>
        <v>0</v>
      </c>
      <c r="M101" s="53">
        <f>IF($C101=5,SUM($J101+$K101),)</f>
        <v>0</v>
      </c>
      <c r="N101" s="53">
        <f>IF($C101=3,SUM($J101+$K101),)</f>
        <v>209</v>
      </c>
      <c r="O101" s="53"/>
      <c r="P101" s="54">
        <f t="shared" si="3"/>
        <v>209</v>
      </c>
    </row>
    <row r="102" spans="1:16" x14ac:dyDescent="0.2">
      <c r="A102" s="44">
        <v>95</v>
      </c>
      <c r="B102" s="45" t="s">
        <v>58</v>
      </c>
      <c r="C102" s="45">
        <v>3</v>
      </c>
      <c r="D102" s="46" t="s">
        <v>167</v>
      </c>
      <c r="E102" s="47">
        <v>44</v>
      </c>
      <c r="F102" s="48"/>
      <c r="G102" s="49" t="s">
        <v>78</v>
      </c>
      <c r="H102" s="58">
        <v>13</v>
      </c>
      <c r="I102" s="50" t="s">
        <v>143</v>
      </c>
      <c r="J102" s="52">
        <v>711</v>
      </c>
      <c r="K102" s="52">
        <v>0</v>
      </c>
      <c r="L102" s="53">
        <f>IF($C102=7,SUM($J102+$K102),)</f>
        <v>0</v>
      </c>
      <c r="M102" s="53">
        <f>IF($C102=5,SUM($J102+$K102),)</f>
        <v>0</v>
      </c>
      <c r="N102" s="53">
        <f>IF($C102=3,SUM($J102+$K102),)</f>
        <v>711</v>
      </c>
      <c r="O102" s="53"/>
      <c r="P102" s="54">
        <f t="shared" si="3"/>
        <v>711</v>
      </c>
    </row>
    <row r="103" spans="1:16" x14ac:dyDescent="0.2">
      <c r="A103" s="44">
        <v>96</v>
      </c>
      <c r="B103" s="45" t="s">
        <v>58</v>
      </c>
      <c r="C103" s="45">
        <v>3</v>
      </c>
      <c r="D103" s="46" t="s">
        <v>170</v>
      </c>
      <c r="E103" s="64">
        <v>1</v>
      </c>
      <c r="F103" s="48"/>
      <c r="G103" s="49" t="s">
        <v>60</v>
      </c>
      <c r="H103" s="58">
        <v>2</v>
      </c>
      <c r="I103" s="50" t="s">
        <v>171</v>
      </c>
      <c r="J103" s="52">
        <v>3046</v>
      </c>
      <c r="K103" s="52">
        <v>675</v>
      </c>
      <c r="L103" s="53">
        <f>IF($C103=7,SUM($J103+$K103),)</f>
        <v>0</v>
      </c>
      <c r="M103" s="53">
        <f>IF($C103=5,SUM($J103+$K103),)</f>
        <v>0</v>
      </c>
      <c r="N103" s="53">
        <f>IF($C103=3,SUM($J103+$K103),)</f>
        <v>3721</v>
      </c>
      <c r="O103" s="53"/>
      <c r="P103" s="54">
        <f t="shared" si="3"/>
        <v>3721</v>
      </c>
    </row>
    <row r="104" spans="1:16" x14ac:dyDescent="0.2">
      <c r="A104" s="44">
        <v>97</v>
      </c>
      <c r="B104" s="45" t="s">
        <v>58</v>
      </c>
      <c r="C104" s="45">
        <v>3</v>
      </c>
      <c r="D104" s="46" t="s">
        <v>170</v>
      </c>
      <c r="E104" s="56">
        <v>13</v>
      </c>
      <c r="F104" s="48"/>
      <c r="G104" s="49" t="s">
        <v>60</v>
      </c>
      <c r="H104" s="58">
        <v>2</v>
      </c>
      <c r="I104" s="50" t="s">
        <v>172</v>
      </c>
      <c r="J104" s="52">
        <v>4017</v>
      </c>
      <c r="K104" s="52">
        <v>617</v>
      </c>
      <c r="L104" s="53">
        <f>IF($C104=7,SUM($J104+$K104),)</f>
        <v>0</v>
      </c>
      <c r="M104" s="53">
        <f>IF($C104=5,SUM($J104+$K104),)</f>
        <v>0</v>
      </c>
      <c r="N104" s="53">
        <f>IF($C104=3,SUM($J104+$K104),)</f>
        <v>4634</v>
      </c>
      <c r="O104" s="53"/>
      <c r="P104" s="54">
        <f t="shared" si="3"/>
        <v>4634</v>
      </c>
    </row>
    <row r="105" spans="1:16" x14ac:dyDescent="0.2">
      <c r="A105" s="44">
        <v>98</v>
      </c>
      <c r="B105" s="45" t="s">
        <v>58</v>
      </c>
      <c r="C105" s="45">
        <v>3</v>
      </c>
      <c r="D105" s="46" t="s">
        <v>170</v>
      </c>
      <c r="E105" s="47">
        <v>51</v>
      </c>
      <c r="F105" s="48"/>
      <c r="G105" s="49" t="s">
        <v>60</v>
      </c>
      <c r="H105" s="58">
        <v>5</v>
      </c>
      <c r="I105" s="50" t="s">
        <v>173</v>
      </c>
      <c r="J105" s="52">
        <v>3813</v>
      </c>
      <c r="K105" s="52">
        <v>630</v>
      </c>
      <c r="L105" s="53">
        <f>IF($C105=7,SUM($J105+$K105),)</f>
        <v>0</v>
      </c>
      <c r="M105" s="53">
        <f>IF($C105=5,SUM($J105+$K105),)</f>
        <v>0</v>
      </c>
      <c r="N105" s="53">
        <f>IF($C105=3,SUM($J105+$K105),)</f>
        <v>4443</v>
      </c>
      <c r="O105" s="53"/>
      <c r="P105" s="54">
        <f t="shared" si="3"/>
        <v>4443</v>
      </c>
    </row>
    <row r="106" spans="1:16" x14ac:dyDescent="0.2">
      <c r="A106" s="44">
        <v>99</v>
      </c>
      <c r="B106" s="45" t="s">
        <v>58</v>
      </c>
      <c r="C106" s="45">
        <v>3</v>
      </c>
      <c r="D106" s="46" t="s">
        <v>170</v>
      </c>
      <c r="E106" s="47">
        <v>61</v>
      </c>
      <c r="F106" s="48"/>
      <c r="G106" s="49" t="s">
        <v>60</v>
      </c>
      <c r="H106" s="58">
        <v>5</v>
      </c>
      <c r="I106" s="50" t="s">
        <v>174</v>
      </c>
      <c r="J106" s="52">
        <v>496</v>
      </c>
      <c r="K106" s="52">
        <v>258</v>
      </c>
      <c r="L106" s="53">
        <f>IF($C106=7,SUM($J106+$K106),)</f>
        <v>0</v>
      </c>
      <c r="M106" s="53">
        <f>IF($C106=5,SUM($J106+$K106),)</f>
        <v>0</v>
      </c>
      <c r="N106" s="53">
        <f>IF($C106=3,SUM($J106+$K106),)</f>
        <v>754</v>
      </c>
      <c r="O106" s="53"/>
      <c r="P106" s="54">
        <f t="shared" si="3"/>
        <v>754</v>
      </c>
    </row>
    <row r="107" spans="1:16" x14ac:dyDescent="0.2">
      <c r="A107" s="44">
        <v>100</v>
      </c>
      <c r="B107" s="45" t="s">
        <v>58</v>
      </c>
      <c r="C107" s="45">
        <v>3</v>
      </c>
      <c r="D107" s="46" t="s">
        <v>170</v>
      </c>
      <c r="E107" s="47">
        <v>92</v>
      </c>
      <c r="F107" s="48"/>
      <c r="G107" s="49" t="s">
        <v>60</v>
      </c>
      <c r="H107" s="58">
        <v>4</v>
      </c>
      <c r="I107" s="50" t="s">
        <v>175</v>
      </c>
      <c r="J107" s="52">
        <v>2576</v>
      </c>
      <c r="K107" s="52">
        <v>753</v>
      </c>
      <c r="L107" s="53">
        <f>IF($C107=7,SUM($J107+$K107),)</f>
        <v>0</v>
      </c>
      <c r="M107" s="53">
        <f>IF($C107=5,SUM($J107+$K107),)</f>
        <v>0</v>
      </c>
      <c r="N107" s="53">
        <f>IF($C107=3,SUM($J107+$K107),)</f>
        <v>3329</v>
      </c>
      <c r="O107" s="53"/>
      <c r="P107" s="54">
        <f t="shared" si="3"/>
        <v>3329</v>
      </c>
    </row>
    <row r="108" spans="1:16" x14ac:dyDescent="0.2">
      <c r="A108" s="44">
        <v>101</v>
      </c>
      <c r="B108" s="45" t="s">
        <v>58</v>
      </c>
      <c r="C108" s="45">
        <v>3</v>
      </c>
      <c r="D108" s="46" t="s">
        <v>170</v>
      </c>
      <c r="E108" s="47">
        <v>93</v>
      </c>
      <c r="F108" s="48"/>
      <c r="G108" s="49" t="s">
        <v>60</v>
      </c>
      <c r="H108" s="58">
        <v>4</v>
      </c>
      <c r="I108" s="50" t="s">
        <v>176</v>
      </c>
      <c r="J108" s="52">
        <v>2316</v>
      </c>
      <c r="K108" s="52">
        <v>767</v>
      </c>
      <c r="L108" s="53">
        <f>IF($C108=7,SUM($J108+$K108),)</f>
        <v>0</v>
      </c>
      <c r="M108" s="53">
        <f>IF($C108=5,SUM($J108+$K108),)</f>
        <v>0</v>
      </c>
      <c r="N108" s="53">
        <f>IF($C108=3,SUM($J108+$K108),)</f>
        <v>3083</v>
      </c>
      <c r="O108" s="53"/>
      <c r="P108" s="54">
        <f t="shared" si="3"/>
        <v>3083</v>
      </c>
    </row>
    <row r="109" spans="1:16" x14ac:dyDescent="0.2">
      <c r="A109" s="44">
        <v>102</v>
      </c>
      <c r="B109" s="45" t="s">
        <v>58</v>
      </c>
      <c r="C109" s="45">
        <v>3</v>
      </c>
      <c r="D109" s="46" t="s">
        <v>177</v>
      </c>
      <c r="E109" s="47"/>
      <c r="F109" s="48"/>
      <c r="G109" s="49" t="s">
        <v>66</v>
      </c>
      <c r="H109" s="50" t="s">
        <v>178</v>
      </c>
      <c r="I109" s="50" t="s">
        <v>179</v>
      </c>
      <c r="J109" s="52">
        <v>2533</v>
      </c>
      <c r="K109" s="52">
        <v>85</v>
      </c>
      <c r="L109" s="53">
        <f>IF($C109=7,SUM($J109+$K109),)</f>
        <v>0</v>
      </c>
      <c r="M109" s="53">
        <f>IF($C109=5,SUM($J109+$K109),)</f>
        <v>0</v>
      </c>
      <c r="N109" s="53">
        <f>IF($C109=3,SUM($J109+$K109),)</f>
        <v>2618</v>
      </c>
      <c r="O109" s="53"/>
      <c r="P109" s="54">
        <f t="shared" si="3"/>
        <v>2618</v>
      </c>
    </row>
    <row r="110" spans="1:16" x14ac:dyDescent="0.2">
      <c r="A110" s="44">
        <v>103</v>
      </c>
      <c r="B110" s="45" t="s">
        <v>58</v>
      </c>
      <c r="C110" s="45">
        <v>3</v>
      </c>
      <c r="D110" s="46" t="s">
        <v>180</v>
      </c>
      <c r="E110" s="47">
        <v>9</v>
      </c>
      <c r="F110" s="48"/>
      <c r="G110" s="49" t="s">
        <v>60</v>
      </c>
      <c r="H110" s="58">
        <v>5</v>
      </c>
      <c r="I110" s="50" t="s">
        <v>181</v>
      </c>
      <c r="J110" s="52">
        <v>3426</v>
      </c>
      <c r="K110" s="52">
        <v>680</v>
      </c>
      <c r="L110" s="53">
        <f>IF($C110=7,SUM($J110+$K110),)</f>
        <v>0</v>
      </c>
      <c r="M110" s="53">
        <f>IF($C110=5,SUM($J110+$K110),)</f>
        <v>0</v>
      </c>
      <c r="N110" s="53">
        <f>IF($C110=3,SUM($J110+$K110),)</f>
        <v>4106</v>
      </c>
      <c r="O110" s="53"/>
      <c r="P110" s="54">
        <f t="shared" si="3"/>
        <v>4106</v>
      </c>
    </row>
    <row r="111" spans="1:16" x14ac:dyDescent="0.2">
      <c r="A111" s="44">
        <v>104</v>
      </c>
      <c r="B111" s="45" t="s">
        <v>58</v>
      </c>
      <c r="C111" s="45">
        <v>3</v>
      </c>
      <c r="D111" s="46" t="s">
        <v>182</v>
      </c>
      <c r="E111" s="47">
        <v>10</v>
      </c>
      <c r="F111" s="48"/>
      <c r="G111" s="49" t="s">
        <v>183</v>
      </c>
      <c r="H111" s="58">
        <v>6</v>
      </c>
      <c r="I111" s="50" t="s">
        <v>94</v>
      </c>
      <c r="J111" s="52">
        <v>273</v>
      </c>
      <c r="K111" s="52">
        <v>48</v>
      </c>
      <c r="L111" s="53">
        <f>IF($C111=7,SUM($J111+$K111),)</f>
        <v>0</v>
      </c>
      <c r="M111" s="53">
        <f>IF($C111=5,SUM($J111+$K111),)</f>
        <v>0</v>
      </c>
      <c r="N111" s="53">
        <f>IF($C111=3,SUM($J111+$K111),)</f>
        <v>321</v>
      </c>
      <c r="O111" s="53"/>
      <c r="P111" s="54">
        <f t="shared" si="3"/>
        <v>321</v>
      </c>
    </row>
    <row r="112" spans="1:16" x14ac:dyDescent="0.2">
      <c r="A112" s="44">
        <v>105</v>
      </c>
      <c r="B112" s="45" t="s">
        <v>58</v>
      </c>
      <c r="C112" s="45">
        <v>3</v>
      </c>
      <c r="D112" s="46" t="s">
        <v>184</v>
      </c>
      <c r="E112" s="47">
        <v>4</v>
      </c>
      <c r="F112" s="46" t="s">
        <v>11</v>
      </c>
      <c r="G112" s="57" t="s">
        <v>66</v>
      </c>
      <c r="H112" s="58">
        <v>4</v>
      </c>
      <c r="I112" s="58" t="s">
        <v>185</v>
      </c>
      <c r="J112" s="52">
        <v>189</v>
      </c>
      <c r="K112" s="52">
        <v>8</v>
      </c>
      <c r="L112" s="53">
        <f>IF($C112=7,SUM($J112+$K112),)</f>
        <v>0</v>
      </c>
      <c r="M112" s="53">
        <f>IF($C112=5,SUM($J112+$K112),)</f>
        <v>0</v>
      </c>
      <c r="N112" s="53">
        <f>IF($C112=3,SUM($J112+$K112),)</f>
        <v>197</v>
      </c>
      <c r="O112" s="53"/>
      <c r="P112" s="54">
        <f t="shared" si="3"/>
        <v>197</v>
      </c>
    </row>
    <row r="113" spans="1:16" x14ac:dyDescent="0.2">
      <c r="A113" s="44">
        <v>106</v>
      </c>
      <c r="B113" s="45" t="s">
        <v>58</v>
      </c>
      <c r="C113" s="45">
        <v>3</v>
      </c>
      <c r="D113" s="46" t="s">
        <v>186</v>
      </c>
      <c r="E113" s="47">
        <v>21</v>
      </c>
      <c r="F113" s="46">
        <v>23</v>
      </c>
      <c r="G113" s="49" t="s">
        <v>66</v>
      </c>
      <c r="H113" s="58">
        <v>2</v>
      </c>
      <c r="I113" s="50" t="s">
        <v>187</v>
      </c>
      <c r="J113" s="52">
        <v>0</v>
      </c>
      <c r="K113" s="52">
        <v>81</v>
      </c>
      <c r="L113" s="53">
        <f>IF($C113=7,SUM($J113+$K113),)</f>
        <v>0</v>
      </c>
      <c r="M113" s="53">
        <f>IF($C113=5,SUM($J113+$K113),)</f>
        <v>0</v>
      </c>
      <c r="N113" s="53">
        <f>IF($C113=3,SUM($J113+$K113),)</f>
        <v>81</v>
      </c>
      <c r="O113" s="53"/>
      <c r="P113" s="54">
        <f t="shared" si="3"/>
        <v>81</v>
      </c>
    </row>
    <row r="114" spans="1:16" x14ac:dyDescent="0.2">
      <c r="A114" s="44">
        <v>107</v>
      </c>
      <c r="B114" s="45" t="s">
        <v>58</v>
      </c>
      <c r="C114" s="45">
        <v>3</v>
      </c>
      <c r="D114" s="46" t="s">
        <v>188</v>
      </c>
      <c r="E114" s="47">
        <v>17</v>
      </c>
      <c r="F114" s="48"/>
      <c r="G114" s="49" t="s">
        <v>66</v>
      </c>
      <c r="H114" s="58">
        <v>1</v>
      </c>
      <c r="I114" s="50" t="s">
        <v>189</v>
      </c>
      <c r="J114" s="52">
        <v>0</v>
      </c>
      <c r="K114" s="52">
        <v>152</v>
      </c>
      <c r="L114" s="53">
        <f>IF($C114=7,SUM($J114+$K114),)</f>
        <v>0</v>
      </c>
      <c r="M114" s="53">
        <f>IF($C114=5,SUM($J114+$K114),)</f>
        <v>0</v>
      </c>
      <c r="N114" s="53">
        <f>IF($C114=3,SUM($J114+$K114),)</f>
        <v>152</v>
      </c>
      <c r="O114" s="53"/>
      <c r="P114" s="54">
        <f t="shared" si="3"/>
        <v>152</v>
      </c>
    </row>
    <row r="115" spans="1:16" x14ac:dyDescent="0.2">
      <c r="A115" s="44">
        <v>108</v>
      </c>
      <c r="B115" s="45" t="s">
        <v>58</v>
      </c>
      <c r="C115" s="45">
        <v>3</v>
      </c>
      <c r="D115" s="46" t="s">
        <v>188</v>
      </c>
      <c r="E115" s="47">
        <v>19</v>
      </c>
      <c r="F115" s="48"/>
      <c r="G115" s="49" t="s">
        <v>66</v>
      </c>
      <c r="H115" s="58">
        <v>1</v>
      </c>
      <c r="I115" s="50" t="s">
        <v>190</v>
      </c>
      <c r="J115" s="52">
        <v>204</v>
      </c>
      <c r="K115" s="52">
        <v>135</v>
      </c>
      <c r="L115" s="53">
        <f>IF($C115=7,SUM($J115+$K115),)</f>
        <v>0</v>
      </c>
      <c r="M115" s="53">
        <f>IF($C115=5,SUM($J115+$K115),)</f>
        <v>0</v>
      </c>
      <c r="N115" s="53">
        <f>IF($C115=3,SUM($J115+$K115),)</f>
        <v>339</v>
      </c>
      <c r="O115" s="53"/>
      <c r="P115" s="54">
        <f t="shared" si="3"/>
        <v>339</v>
      </c>
    </row>
    <row r="116" spans="1:16" x14ac:dyDescent="0.2">
      <c r="A116" s="44">
        <v>109</v>
      </c>
      <c r="B116" s="45" t="s">
        <v>58</v>
      </c>
      <c r="C116" s="45">
        <v>3</v>
      </c>
      <c r="D116" s="46" t="s">
        <v>191</v>
      </c>
      <c r="E116" s="47">
        <v>10</v>
      </c>
      <c r="F116" s="48"/>
      <c r="G116" s="49" t="s">
        <v>60</v>
      </c>
      <c r="H116" s="58">
        <v>4</v>
      </c>
      <c r="I116" s="50" t="s">
        <v>192</v>
      </c>
      <c r="J116" s="52">
        <v>0</v>
      </c>
      <c r="K116" s="52">
        <v>22</v>
      </c>
      <c r="L116" s="53">
        <f>IF($C116=7,SUM($J116+$K116),)</f>
        <v>0</v>
      </c>
      <c r="M116" s="53">
        <f>IF($C116=5,SUM($J116+$K116),)</f>
        <v>0</v>
      </c>
      <c r="N116" s="53">
        <f>IF($C116=3,SUM($J116+$K116),)</f>
        <v>22</v>
      </c>
      <c r="O116" s="53"/>
      <c r="P116" s="54">
        <f t="shared" si="3"/>
        <v>22</v>
      </c>
    </row>
    <row r="117" spans="1:16" x14ac:dyDescent="0.2">
      <c r="A117" s="44">
        <v>110</v>
      </c>
      <c r="B117" s="45" t="s">
        <v>58</v>
      </c>
      <c r="C117" s="45">
        <v>3</v>
      </c>
      <c r="D117" s="46" t="s">
        <v>191</v>
      </c>
      <c r="E117" s="47">
        <v>22</v>
      </c>
      <c r="F117" s="48"/>
      <c r="G117" s="49" t="s">
        <v>60</v>
      </c>
      <c r="H117" s="58">
        <v>4</v>
      </c>
      <c r="I117" s="50" t="s">
        <v>193</v>
      </c>
      <c r="J117" s="52">
        <v>0</v>
      </c>
      <c r="K117" s="52">
        <v>20</v>
      </c>
      <c r="L117" s="53">
        <f>IF($C117=7,SUM($J117+$K117),)</f>
        <v>0</v>
      </c>
      <c r="M117" s="53">
        <f>IF($C117=5,SUM($J117+$K117),)</f>
        <v>0</v>
      </c>
      <c r="N117" s="53">
        <f>IF($C117=3,SUM($J117+$K117),)</f>
        <v>20</v>
      </c>
      <c r="O117" s="53"/>
      <c r="P117" s="54">
        <f t="shared" si="3"/>
        <v>20</v>
      </c>
    </row>
    <row r="118" spans="1:16" x14ac:dyDescent="0.2">
      <c r="A118" s="44">
        <v>111</v>
      </c>
      <c r="B118" s="45" t="s">
        <v>58</v>
      </c>
      <c r="C118" s="45">
        <v>3</v>
      </c>
      <c r="D118" s="46" t="s">
        <v>191</v>
      </c>
      <c r="E118" s="47">
        <v>34</v>
      </c>
      <c r="F118" s="48"/>
      <c r="G118" s="49" t="s">
        <v>60</v>
      </c>
      <c r="H118" s="58">
        <v>4</v>
      </c>
      <c r="I118" s="50" t="s">
        <v>194</v>
      </c>
      <c r="J118" s="52">
        <v>0</v>
      </c>
      <c r="K118" s="52">
        <v>20</v>
      </c>
      <c r="L118" s="53">
        <f>IF($C118=7,SUM($J118+$K118),)</f>
        <v>0</v>
      </c>
      <c r="M118" s="53">
        <f>IF($C118=5,SUM($J118+$K118),)</f>
        <v>0</v>
      </c>
      <c r="N118" s="53">
        <f>IF($C118=3,SUM($J118+$K118),)</f>
        <v>20</v>
      </c>
      <c r="O118" s="53"/>
      <c r="P118" s="54">
        <f t="shared" si="3"/>
        <v>20</v>
      </c>
    </row>
    <row r="119" spans="1:16" x14ac:dyDescent="0.2">
      <c r="A119" s="44">
        <v>112</v>
      </c>
      <c r="B119" s="45" t="s">
        <v>58</v>
      </c>
      <c r="C119" s="45">
        <v>3</v>
      </c>
      <c r="D119" s="46" t="s">
        <v>195</v>
      </c>
      <c r="E119" s="47">
        <v>17</v>
      </c>
      <c r="F119" s="48"/>
      <c r="G119" s="49" t="s">
        <v>60</v>
      </c>
      <c r="H119" s="58">
        <v>3</v>
      </c>
      <c r="I119" s="50" t="s">
        <v>196</v>
      </c>
      <c r="J119" s="52">
        <v>1447</v>
      </c>
      <c r="K119" s="52">
        <v>316</v>
      </c>
      <c r="L119" s="53">
        <f>IF($C119=7,SUM($J119+$K119),)</f>
        <v>0</v>
      </c>
      <c r="M119" s="53">
        <f>IF($C119=5,SUM($J119+$K119),)</f>
        <v>0</v>
      </c>
      <c r="N119" s="53">
        <f>IF($C119=3,SUM($J119+$K119),)</f>
        <v>1763</v>
      </c>
      <c r="O119" s="53"/>
      <c r="P119" s="54">
        <f t="shared" si="3"/>
        <v>1763</v>
      </c>
    </row>
    <row r="120" spans="1:16" x14ac:dyDescent="0.2">
      <c r="A120" s="44">
        <v>113</v>
      </c>
      <c r="B120" s="45" t="s">
        <v>58</v>
      </c>
      <c r="C120" s="45">
        <v>3</v>
      </c>
      <c r="D120" s="46" t="s">
        <v>197</v>
      </c>
      <c r="E120" s="56">
        <v>2</v>
      </c>
      <c r="F120" s="48"/>
      <c r="G120" s="49" t="s">
        <v>66</v>
      </c>
      <c r="H120" s="58">
        <v>3</v>
      </c>
      <c r="I120" s="50" t="s">
        <v>198</v>
      </c>
      <c r="J120" s="52">
        <v>888</v>
      </c>
      <c r="K120" s="52">
        <v>553</v>
      </c>
      <c r="L120" s="53">
        <f>IF($C120=7,SUM($J120+$K120),)</f>
        <v>0</v>
      </c>
      <c r="M120" s="53">
        <f>IF($C120=5,SUM($J120+$K120),)</f>
        <v>0</v>
      </c>
      <c r="N120" s="53">
        <f>IF($C120=3,SUM($J120+$K120),)</f>
        <v>1441</v>
      </c>
      <c r="O120" s="53"/>
      <c r="P120" s="54">
        <f t="shared" si="3"/>
        <v>1441</v>
      </c>
    </row>
    <row r="121" spans="1:16" x14ac:dyDescent="0.2">
      <c r="A121" s="44">
        <v>114</v>
      </c>
      <c r="B121" s="45" t="s">
        <v>58</v>
      </c>
      <c r="C121" s="45">
        <v>3</v>
      </c>
      <c r="D121" s="46" t="s">
        <v>197</v>
      </c>
      <c r="E121" s="47">
        <v>7</v>
      </c>
      <c r="F121" s="48"/>
      <c r="G121" s="49" t="s">
        <v>66</v>
      </c>
      <c r="H121" s="58">
        <v>5</v>
      </c>
      <c r="I121" s="50" t="s">
        <v>199</v>
      </c>
      <c r="J121" s="52">
        <v>2289</v>
      </c>
      <c r="K121" s="52">
        <v>794</v>
      </c>
      <c r="L121" s="53">
        <f>IF($C121=7,SUM($J121+$K121),)</f>
        <v>0</v>
      </c>
      <c r="M121" s="53">
        <f>IF($C121=5,SUM($J121+$K121),)</f>
        <v>0</v>
      </c>
      <c r="N121" s="53">
        <f>IF($C121=3,SUM($J121+$K121),)</f>
        <v>3083</v>
      </c>
      <c r="O121" s="53"/>
      <c r="P121" s="54">
        <f t="shared" si="3"/>
        <v>3083</v>
      </c>
    </row>
    <row r="122" spans="1:16" x14ac:dyDescent="0.2">
      <c r="A122" s="44">
        <v>115</v>
      </c>
      <c r="B122" s="45" t="s">
        <v>58</v>
      </c>
      <c r="C122" s="45">
        <v>3</v>
      </c>
      <c r="D122" s="46" t="s">
        <v>197</v>
      </c>
      <c r="E122" s="47">
        <v>40</v>
      </c>
      <c r="F122" s="48"/>
      <c r="G122" s="49" t="s">
        <v>66</v>
      </c>
      <c r="H122" s="58">
        <v>3</v>
      </c>
      <c r="I122" s="50" t="s">
        <v>200</v>
      </c>
      <c r="J122" s="52">
        <v>840</v>
      </c>
      <c r="K122" s="52">
        <v>424</v>
      </c>
      <c r="L122" s="53">
        <f>IF($C122=7,SUM($J122+$K122),)</f>
        <v>0</v>
      </c>
      <c r="M122" s="53">
        <f>IF($C122=5,SUM($J122+$K122),)</f>
        <v>0</v>
      </c>
      <c r="N122" s="53">
        <f>IF($C122=3,SUM($J122+$K122),)</f>
        <v>1264</v>
      </c>
      <c r="O122" s="53"/>
      <c r="P122" s="54">
        <f t="shared" si="3"/>
        <v>1264</v>
      </c>
    </row>
    <row r="123" spans="1:16" x14ac:dyDescent="0.2">
      <c r="A123" s="44">
        <v>116</v>
      </c>
      <c r="B123" s="45" t="s">
        <v>58</v>
      </c>
      <c r="C123" s="45">
        <v>3</v>
      </c>
      <c r="D123" s="46" t="s">
        <v>197</v>
      </c>
      <c r="E123" s="47">
        <v>46</v>
      </c>
      <c r="F123" s="48"/>
      <c r="G123" s="49" t="s">
        <v>66</v>
      </c>
      <c r="H123" s="58">
        <v>3</v>
      </c>
      <c r="I123" s="50" t="s">
        <v>201</v>
      </c>
      <c r="J123" s="52">
        <v>2158</v>
      </c>
      <c r="K123" s="52">
        <v>598</v>
      </c>
      <c r="L123" s="53">
        <f>IF($C123=7,SUM($J123+$K123),)</f>
        <v>0</v>
      </c>
      <c r="M123" s="53">
        <f>IF($C123=5,SUM($J123+$K123),)</f>
        <v>0</v>
      </c>
      <c r="N123" s="53">
        <f>IF($C123=3,SUM($J123+$K123),)</f>
        <v>2756</v>
      </c>
      <c r="O123" s="53"/>
      <c r="P123" s="54">
        <f t="shared" si="3"/>
        <v>2756</v>
      </c>
    </row>
    <row r="124" spans="1:16" x14ac:dyDescent="0.2">
      <c r="A124" s="44">
        <v>117</v>
      </c>
      <c r="B124" s="45" t="s">
        <v>58</v>
      </c>
      <c r="C124" s="45">
        <v>3</v>
      </c>
      <c r="D124" s="46" t="s">
        <v>202</v>
      </c>
      <c r="E124" s="64">
        <v>1</v>
      </c>
      <c r="F124" s="48"/>
      <c r="G124" s="49" t="s">
        <v>66</v>
      </c>
      <c r="H124" s="58">
        <v>4</v>
      </c>
      <c r="I124" s="50" t="s">
        <v>203</v>
      </c>
      <c r="J124" s="52">
        <v>432</v>
      </c>
      <c r="K124" s="52">
        <v>132</v>
      </c>
      <c r="L124" s="53">
        <f>IF($C124=7,SUM($J124+$K124),)</f>
        <v>0</v>
      </c>
      <c r="M124" s="53">
        <f>IF($C124=5,SUM($J124+$K124),)</f>
        <v>0</v>
      </c>
      <c r="N124" s="53">
        <f>IF($C124=3,SUM($J124+$K124),)</f>
        <v>564</v>
      </c>
      <c r="O124" s="53"/>
      <c r="P124" s="54">
        <f t="shared" si="3"/>
        <v>564</v>
      </c>
    </row>
    <row r="125" spans="1:16" x14ac:dyDescent="0.2">
      <c r="A125" s="44">
        <v>118</v>
      </c>
      <c r="B125" s="45" t="s">
        <v>58</v>
      </c>
      <c r="C125" s="45">
        <v>3</v>
      </c>
      <c r="D125" s="46" t="s">
        <v>202</v>
      </c>
      <c r="E125" s="64">
        <v>3</v>
      </c>
      <c r="F125" s="48"/>
      <c r="G125" s="49" t="s">
        <v>66</v>
      </c>
      <c r="H125" s="58">
        <v>4</v>
      </c>
      <c r="I125" s="50" t="s">
        <v>204</v>
      </c>
      <c r="J125" s="52">
        <v>346</v>
      </c>
      <c r="K125" s="52">
        <v>46</v>
      </c>
      <c r="L125" s="53">
        <f>IF($C125=7,SUM($J125+$K125),)</f>
        <v>0</v>
      </c>
      <c r="M125" s="53">
        <f>IF($C125=5,SUM($J125+$K125),)</f>
        <v>0</v>
      </c>
      <c r="N125" s="53">
        <f>IF($C125=3,SUM($J125+$K125),)</f>
        <v>392</v>
      </c>
      <c r="O125" s="53"/>
      <c r="P125" s="54">
        <f t="shared" si="3"/>
        <v>392</v>
      </c>
    </row>
    <row r="126" spans="1:16" x14ac:dyDescent="0.2">
      <c r="A126" s="44">
        <v>119</v>
      </c>
      <c r="B126" s="45" t="s">
        <v>58</v>
      </c>
      <c r="C126" s="45">
        <v>3</v>
      </c>
      <c r="D126" s="46" t="s">
        <v>202</v>
      </c>
      <c r="E126" s="47">
        <v>4</v>
      </c>
      <c r="F126" s="48"/>
      <c r="G126" s="49" t="s">
        <v>66</v>
      </c>
      <c r="H126" s="58">
        <v>4</v>
      </c>
      <c r="I126" s="50" t="s">
        <v>205</v>
      </c>
      <c r="J126" s="52">
        <v>345</v>
      </c>
      <c r="K126" s="52">
        <v>37</v>
      </c>
      <c r="L126" s="53">
        <f>IF($C126=7,SUM($J126+$K126),)</f>
        <v>0</v>
      </c>
      <c r="M126" s="53">
        <f>IF($C126=5,SUM($J126+$K126),)</f>
        <v>0</v>
      </c>
      <c r="N126" s="53">
        <f>IF($C126=3,SUM($J126+$K126),)</f>
        <v>382</v>
      </c>
      <c r="O126" s="53"/>
      <c r="P126" s="54">
        <f t="shared" si="3"/>
        <v>382</v>
      </c>
    </row>
    <row r="127" spans="1:16" x14ac:dyDescent="0.2">
      <c r="A127" s="44">
        <v>120</v>
      </c>
      <c r="B127" s="45" t="s">
        <v>58</v>
      </c>
      <c r="C127" s="45">
        <v>3</v>
      </c>
      <c r="D127" s="46" t="s">
        <v>202</v>
      </c>
      <c r="E127" s="47">
        <v>6</v>
      </c>
      <c r="F127" s="48"/>
      <c r="G127" s="49" t="s">
        <v>66</v>
      </c>
      <c r="H127" s="58">
        <v>4</v>
      </c>
      <c r="I127" s="50" t="s">
        <v>206</v>
      </c>
      <c r="J127" s="52">
        <v>1007</v>
      </c>
      <c r="K127" s="52">
        <v>182</v>
      </c>
      <c r="L127" s="53">
        <f>IF($C127=7,SUM($J127+$K127),)</f>
        <v>0</v>
      </c>
      <c r="M127" s="53">
        <f>IF($C127=5,SUM($J127+$K127),)</f>
        <v>0</v>
      </c>
      <c r="N127" s="53">
        <f>IF($C127=3,SUM($J127+$K127),)</f>
        <v>1189</v>
      </c>
      <c r="O127" s="53"/>
      <c r="P127" s="54">
        <f t="shared" si="3"/>
        <v>1189</v>
      </c>
    </row>
    <row r="128" spans="1:16" x14ac:dyDescent="0.2">
      <c r="A128" s="44">
        <v>121</v>
      </c>
      <c r="B128" s="45" t="s">
        <v>58</v>
      </c>
      <c r="C128" s="45">
        <v>3</v>
      </c>
      <c r="D128" s="46" t="s">
        <v>202</v>
      </c>
      <c r="E128" s="47">
        <v>11</v>
      </c>
      <c r="F128" s="48"/>
      <c r="G128" s="49" t="s">
        <v>66</v>
      </c>
      <c r="H128" s="58">
        <v>4</v>
      </c>
      <c r="I128" s="50" t="s">
        <v>207</v>
      </c>
      <c r="J128" s="52">
        <v>948</v>
      </c>
      <c r="K128" s="52">
        <v>228</v>
      </c>
      <c r="L128" s="53">
        <f>IF($C128=7,SUM($J128+$K128),)</f>
        <v>0</v>
      </c>
      <c r="M128" s="53">
        <f>IF($C128=5,SUM($J128+$K128),)</f>
        <v>0</v>
      </c>
      <c r="N128" s="53">
        <f>IF($C128=3,SUM($J128+$K128),)</f>
        <v>1176</v>
      </c>
      <c r="O128" s="53"/>
      <c r="P128" s="54">
        <f t="shared" si="3"/>
        <v>1176</v>
      </c>
    </row>
    <row r="129" spans="1:16" x14ac:dyDescent="0.2">
      <c r="A129" s="44">
        <v>122</v>
      </c>
      <c r="B129" s="45" t="s">
        <v>58</v>
      </c>
      <c r="C129" s="45">
        <v>3</v>
      </c>
      <c r="D129" s="46" t="s">
        <v>202</v>
      </c>
      <c r="E129" s="47">
        <v>31</v>
      </c>
      <c r="F129" s="48"/>
      <c r="G129" s="49" t="s">
        <v>66</v>
      </c>
      <c r="H129" s="58">
        <v>7</v>
      </c>
      <c r="I129" s="50" t="s">
        <v>208</v>
      </c>
      <c r="J129" s="52">
        <v>2991</v>
      </c>
      <c r="K129" s="52">
        <v>613</v>
      </c>
      <c r="L129" s="53">
        <f>IF($C129=7,SUM($J129+$K129),)</f>
        <v>0</v>
      </c>
      <c r="M129" s="53">
        <f>IF($C129=5,SUM($J129+$K129),)</f>
        <v>0</v>
      </c>
      <c r="N129" s="53">
        <f>IF($C129=3,SUM($J129+$K129),)</f>
        <v>3604</v>
      </c>
      <c r="O129" s="53"/>
      <c r="P129" s="54">
        <f t="shared" si="3"/>
        <v>3604</v>
      </c>
    </row>
    <row r="130" spans="1:16" x14ac:dyDescent="0.2">
      <c r="A130" s="44">
        <v>123</v>
      </c>
      <c r="B130" s="45" t="s">
        <v>58</v>
      </c>
      <c r="C130" s="45">
        <v>3</v>
      </c>
      <c r="D130" s="46" t="s">
        <v>202</v>
      </c>
      <c r="E130" s="47">
        <v>36</v>
      </c>
      <c r="F130" s="48"/>
      <c r="G130" s="49" t="s">
        <v>66</v>
      </c>
      <c r="H130" s="58">
        <v>7</v>
      </c>
      <c r="I130" s="50" t="s">
        <v>209</v>
      </c>
      <c r="J130" s="52">
        <v>1261</v>
      </c>
      <c r="K130" s="52">
        <v>298</v>
      </c>
      <c r="L130" s="53">
        <f>IF($C130=7,SUM($J130+$K130),)</f>
        <v>0</v>
      </c>
      <c r="M130" s="53">
        <f>IF($C130=5,SUM($J130+$K130),)</f>
        <v>0</v>
      </c>
      <c r="N130" s="53">
        <f>IF($C130=3,SUM($J130+$K130),)</f>
        <v>1559</v>
      </c>
      <c r="O130" s="53"/>
      <c r="P130" s="54">
        <f t="shared" si="3"/>
        <v>1559</v>
      </c>
    </row>
    <row r="131" spans="1:16" x14ac:dyDescent="0.2">
      <c r="A131" s="44">
        <v>124</v>
      </c>
      <c r="B131" s="45" t="s">
        <v>58</v>
      </c>
      <c r="C131" s="45">
        <v>3</v>
      </c>
      <c r="D131" s="46" t="s">
        <v>210</v>
      </c>
      <c r="E131" s="47">
        <v>6</v>
      </c>
      <c r="F131" s="48"/>
      <c r="G131" s="57" t="s">
        <v>78</v>
      </c>
      <c r="H131" s="58">
        <v>5</v>
      </c>
      <c r="I131" s="58" t="s">
        <v>54</v>
      </c>
      <c r="J131" s="52">
        <v>736</v>
      </c>
      <c r="K131" s="52">
        <v>75</v>
      </c>
      <c r="L131" s="53">
        <f>IF($C131=7,SUM($J131+$K131),)</f>
        <v>0</v>
      </c>
      <c r="M131" s="53">
        <f>IF($C131=5,SUM($J131+$K131),)</f>
        <v>0</v>
      </c>
      <c r="N131" s="53">
        <f>IF($C131=3,SUM($J131+$K131),)</f>
        <v>811</v>
      </c>
      <c r="O131" s="53"/>
      <c r="P131" s="54">
        <f t="shared" si="3"/>
        <v>811</v>
      </c>
    </row>
    <row r="132" spans="1:16" x14ac:dyDescent="0.2">
      <c r="A132" s="44">
        <v>125</v>
      </c>
      <c r="B132" s="45" t="s">
        <v>58</v>
      </c>
      <c r="C132" s="45">
        <v>3</v>
      </c>
      <c r="D132" s="46" t="s">
        <v>211</v>
      </c>
      <c r="E132" s="47">
        <v>45</v>
      </c>
      <c r="F132" s="48"/>
      <c r="G132" s="49" t="s">
        <v>69</v>
      </c>
      <c r="H132" s="58">
        <v>6</v>
      </c>
      <c r="I132" s="50" t="s">
        <v>10</v>
      </c>
      <c r="J132" s="52">
        <v>468</v>
      </c>
      <c r="K132" s="52">
        <v>90</v>
      </c>
      <c r="L132" s="53">
        <f>IF($C132=7,SUM($J132+$K132),)</f>
        <v>0</v>
      </c>
      <c r="M132" s="53">
        <f>IF($C132=5,SUM($J132+$K132),)</f>
        <v>0</v>
      </c>
      <c r="N132" s="53">
        <f>IF($C132=3,SUM($J132+$K132),)</f>
        <v>558</v>
      </c>
      <c r="O132" s="53"/>
      <c r="P132" s="54">
        <f t="shared" si="3"/>
        <v>558</v>
      </c>
    </row>
    <row r="133" spans="1:16" x14ac:dyDescent="0.2">
      <c r="A133" s="44">
        <v>126</v>
      </c>
      <c r="B133" s="45" t="s">
        <v>58</v>
      </c>
      <c r="C133" s="45">
        <v>3</v>
      </c>
      <c r="D133" s="46" t="s">
        <v>212</v>
      </c>
      <c r="E133" s="56">
        <v>2</v>
      </c>
      <c r="F133" s="48"/>
      <c r="G133" s="49" t="s">
        <v>69</v>
      </c>
      <c r="H133" s="58">
        <v>3</v>
      </c>
      <c r="I133" s="50" t="s">
        <v>20</v>
      </c>
      <c r="J133" s="52">
        <v>125</v>
      </c>
      <c r="K133" s="52">
        <v>33</v>
      </c>
      <c r="L133" s="53">
        <f>IF($C133=7,SUM($J133+$K133),)</f>
        <v>0</v>
      </c>
      <c r="M133" s="53">
        <f>IF($C133=5,SUM($J133+$K133),)</f>
        <v>0</v>
      </c>
      <c r="N133" s="53">
        <f>IF($C133=3,SUM($J133+$K133),)</f>
        <v>158</v>
      </c>
      <c r="O133" s="53"/>
      <c r="P133" s="54">
        <f t="shared" si="3"/>
        <v>158</v>
      </c>
    </row>
    <row r="134" spans="1:16" x14ac:dyDescent="0.2">
      <c r="A134" s="44">
        <v>127</v>
      </c>
      <c r="B134" s="45" t="s">
        <v>58</v>
      </c>
      <c r="C134" s="45">
        <v>3</v>
      </c>
      <c r="D134" s="46" t="s">
        <v>213</v>
      </c>
      <c r="E134" s="56">
        <v>2</v>
      </c>
      <c r="F134" s="48"/>
      <c r="G134" s="49" t="s">
        <v>183</v>
      </c>
      <c r="H134" s="58">
        <v>4</v>
      </c>
      <c r="I134" s="50" t="s">
        <v>214</v>
      </c>
      <c r="J134" s="52">
        <v>1696</v>
      </c>
      <c r="K134" s="52">
        <v>972</v>
      </c>
      <c r="L134" s="53">
        <f>IF($C134=7,SUM($J134+$K134),)</f>
        <v>0</v>
      </c>
      <c r="M134" s="53">
        <f>IF($C134=5,SUM($J134+$K134),)</f>
        <v>0</v>
      </c>
      <c r="N134" s="53">
        <f>IF($C134=3,SUM($J134+$K134),)</f>
        <v>2668</v>
      </c>
      <c r="O134" s="53"/>
      <c r="P134" s="54">
        <f t="shared" si="3"/>
        <v>2668</v>
      </c>
    </row>
    <row r="135" spans="1:16" x14ac:dyDescent="0.2">
      <c r="A135" s="44">
        <v>128</v>
      </c>
      <c r="B135" s="45" t="s">
        <v>58</v>
      </c>
      <c r="C135" s="45">
        <v>3</v>
      </c>
      <c r="D135" s="46" t="s">
        <v>213</v>
      </c>
      <c r="E135" s="47">
        <v>4</v>
      </c>
      <c r="F135" s="48"/>
      <c r="G135" s="49" t="s">
        <v>183</v>
      </c>
      <c r="H135" s="58">
        <v>4</v>
      </c>
      <c r="I135" s="50" t="s">
        <v>215</v>
      </c>
      <c r="J135" s="52">
        <v>2539</v>
      </c>
      <c r="K135" s="52">
        <v>470</v>
      </c>
      <c r="L135" s="53">
        <f>IF($C135=7,SUM($J135+$K135),)</f>
        <v>0</v>
      </c>
      <c r="M135" s="53">
        <f>IF($C135=5,SUM($J135+$K135),)</f>
        <v>0</v>
      </c>
      <c r="N135" s="53">
        <f>IF($C135=3,SUM($J135+$K135),)</f>
        <v>3009</v>
      </c>
      <c r="O135" s="53"/>
      <c r="P135" s="54">
        <f t="shared" si="3"/>
        <v>3009</v>
      </c>
    </row>
    <row r="136" spans="1:16" x14ac:dyDescent="0.2">
      <c r="A136" s="44">
        <v>129</v>
      </c>
      <c r="B136" s="45" t="s">
        <v>58</v>
      </c>
      <c r="C136" s="45">
        <v>3</v>
      </c>
      <c r="D136" s="46" t="s">
        <v>216</v>
      </c>
      <c r="E136" s="64">
        <v>3</v>
      </c>
      <c r="F136" s="48"/>
      <c r="G136" s="49" t="s">
        <v>60</v>
      </c>
      <c r="H136" s="58">
        <v>3</v>
      </c>
      <c r="I136" s="50" t="s">
        <v>217</v>
      </c>
      <c r="J136" s="52">
        <v>2851</v>
      </c>
      <c r="K136" s="52">
        <v>682</v>
      </c>
      <c r="L136" s="53">
        <f>IF($C136=7,SUM($J136+$K136),)</f>
        <v>0</v>
      </c>
      <c r="M136" s="53">
        <f>IF($C136=5,SUM($J136+$K136),)</f>
        <v>0</v>
      </c>
      <c r="N136" s="53">
        <f>IF($C136=3,SUM($J136+$K136),)</f>
        <v>3533</v>
      </c>
      <c r="O136" s="53"/>
      <c r="P136" s="54">
        <f t="shared" si="3"/>
        <v>3533</v>
      </c>
    </row>
    <row r="137" spans="1:16" x14ac:dyDescent="0.2">
      <c r="A137" s="44">
        <v>130</v>
      </c>
      <c r="B137" s="45" t="s">
        <v>58</v>
      </c>
      <c r="C137" s="45">
        <v>3</v>
      </c>
      <c r="D137" s="46" t="s">
        <v>218</v>
      </c>
      <c r="E137" s="64">
        <v>20</v>
      </c>
      <c r="F137" s="48"/>
      <c r="G137" s="49" t="s">
        <v>60</v>
      </c>
      <c r="H137" s="58">
        <v>3</v>
      </c>
      <c r="I137" s="50" t="s">
        <v>219</v>
      </c>
      <c r="J137" s="52">
        <v>1144</v>
      </c>
      <c r="K137" s="52"/>
      <c r="L137" s="53"/>
      <c r="M137" s="53"/>
      <c r="N137" s="53">
        <f>IF($C137=3,SUM($J137+$K137),)</f>
        <v>1144</v>
      </c>
      <c r="O137" s="53"/>
      <c r="P137" s="54">
        <f t="shared" si="3"/>
        <v>1144</v>
      </c>
    </row>
    <row r="138" spans="1:16" x14ac:dyDescent="0.2">
      <c r="A138" s="44">
        <v>131</v>
      </c>
      <c r="B138" s="45" t="s">
        <v>58</v>
      </c>
      <c r="C138" s="45">
        <v>3</v>
      </c>
      <c r="D138" s="46" t="s">
        <v>220</v>
      </c>
      <c r="E138" s="47">
        <v>5</v>
      </c>
      <c r="F138" s="48"/>
      <c r="G138" s="49"/>
      <c r="H138" s="50"/>
      <c r="I138" s="50"/>
      <c r="J138" s="52">
        <v>47</v>
      </c>
      <c r="K138" s="52">
        <v>78</v>
      </c>
      <c r="L138" s="53">
        <f>IF($C138=7,SUM($J138+$K138),)</f>
        <v>0</v>
      </c>
      <c r="M138" s="53">
        <f>IF($C138=5,SUM($J138+$K138),)</f>
        <v>0</v>
      </c>
      <c r="N138" s="53">
        <f>IF($C138=3,SUM($J138+$K138),)</f>
        <v>125</v>
      </c>
      <c r="O138" s="53"/>
      <c r="P138" s="54">
        <f t="shared" si="3"/>
        <v>125</v>
      </c>
    </row>
    <row r="139" spans="1:16" x14ac:dyDescent="0.2">
      <c r="A139" s="44">
        <v>132</v>
      </c>
      <c r="B139" s="45" t="s">
        <v>58</v>
      </c>
      <c r="C139" s="45">
        <v>3</v>
      </c>
      <c r="D139" s="46" t="s">
        <v>220</v>
      </c>
      <c r="E139" s="47">
        <v>6</v>
      </c>
      <c r="F139" s="46" t="s">
        <v>11</v>
      </c>
      <c r="G139" s="49" t="s">
        <v>183</v>
      </c>
      <c r="H139" s="58">
        <v>5</v>
      </c>
      <c r="I139" s="50" t="s">
        <v>51</v>
      </c>
      <c r="J139" s="52">
        <v>748</v>
      </c>
      <c r="K139" s="52">
        <v>266</v>
      </c>
      <c r="L139" s="53">
        <f>IF($C139=7,SUM($J139+$K139),)</f>
        <v>0</v>
      </c>
      <c r="M139" s="53">
        <f>IF($C139=5,SUM($J139+$K139),)</f>
        <v>0</v>
      </c>
      <c r="N139" s="53">
        <f>IF($C139=3,SUM($J139+$K139),)</f>
        <v>1014</v>
      </c>
      <c r="O139" s="53"/>
      <c r="P139" s="54">
        <f t="shared" si="3"/>
        <v>1014</v>
      </c>
    </row>
    <row r="140" spans="1:16" x14ac:dyDescent="0.2">
      <c r="A140" s="44">
        <v>133</v>
      </c>
      <c r="B140" s="45" t="s">
        <v>58</v>
      </c>
      <c r="C140" s="45">
        <v>3</v>
      </c>
      <c r="D140" s="46" t="s">
        <v>221</v>
      </c>
      <c r="E140" s="47">
        <v>4</v>
      </c>
      <c r="F140" s="46"/>
      <c r="G140" s="49" t="s">
        <v>69</v>
      </c>
      <c r="H140" s="58">
        <v>7</v>
      </c>
      <c r="I140" s="50" t="s">
        <v>222</v>
      </c>
      <c r="J140" s="52">
        <v>331</v>
      </c>
      <c r="K140" s="52"/>
      <c r="L140" s="53"/>
      <c r="M140" s="53"/>
      <c r="N140" s="53">
        <f>IF($C140=3,SUM($J140+$K140),)</f>
        <v>331</v>
      </c>
      <c r="O140" s="53"/>
      <c r="P140" s="54">
        <f t="shared" ref="P140:P144" si="4">L140+M140+N140+O140</f>
        <v>331</v>
      </c>
    </row>
    <row r="141" spans="1:16" x14ac:dyDescent="0.2">
      <c r="A141" s="44">
        <v>134</v>
      </c>
      <c r="B141" s="45" t="s">
        <v>58</v>
      </c>
      <c r="C141" s="45">
        <v>3</v>
      </c>
      <c r="D141" s="46" t="s">
        <v>223</v>
      </c>
      <c r="E141" s="56">
        <v>2</v>
      </c>
      <c r="F141" s="48"/>
      <c r="G141" s="57" t="s">
        <v>183</v>
      </c>
      <c r="H141" s="58">
        <v>4</v>
      </c>
      <c r="I141" s="50" t="s">
        <v>169</v>
      </c>
      <c r="J141" s="52">
        <v>310</v>
      </c>
      <c r="K141" s="52">
        <v>175</v>
      </c>
      <c r="L141" s="53">
        <f>IF($C141=7,SUM($J141+$K141),)</f>
        <v>0</v>
      </c>
      <c r="M141" s="53">
        <f>IF($C141=5,SUM($J141+$K141),)</f>
        <v>0</v>
      </c>
      <c r="N141" s="53">
        <f>IF($C141=3,SUM($J141+$K141),)</f>
        <v>485</v>
      </c>
      <c r="O141" s="53"/>
      <c r="P141" s="54">
        <f t="shared" si="4"/>
        <v>485</v>
      </c>
    </row>
    <row r="142" spans="1:16" x14ac:dyDescent="0.2">
      <c r="A142" s="44">
        <v>135</v>
      </c>
      <c r="B142" s="45" t="s">
        <v>58</v>
      </c>
      <c r="C142" s="45">
        <v>3</v>
      </c>
      <c r="D142" s="46" t="s">
        <v>223</v>
      </c>
      <c r="E142" s="47">
        <v>4</v>
      </c>
      <c r="F142" s="48"/>
      <c r="G142" s="49" t="s">
        <v>183</v>
      </c>
      <c r="H142" s="58">
        <v>4</v>
      </c>
      <c r="I142" s="50" t="s">
        <v>52</v>
      </c>
      <c r="J142" s="52">
        <v>460</v>
      </c>
      <c r="K142" s="52">
        <v>140</v>
      </c>
      <c r="L142" s="53">
        <f>IF($C142=7,SUM($J142+$K142),)</f>
        <v>0</v>
      </c>
      <c r="M142" s="53">
        <f>IF($C142=5,SUM($J142+$K142),)</f>
        <v>0</v>
      </c>
      <c r="N142" s="53">
        <f>IF($C142=3,SUM($J142+$K142),)</f>
        <v>600</v>
      </c>
      <c r="O142" s="53"/>
      <c r="P142" s="54">
        <f t="shared" si="4"/>
        <v>600</v>
      </c>
    </row>
    <row r="143" spans="1:16" x14ac:dyDescent="0.2">
      <c r="A143" s="44">
        <v>136</v>
      </c>
      <c r="B143" s="45" t="s">
        <v>58</v>
      </c>
      <c r="C143" s="45">
        <v>3</v>
      </c>
      <c r="D143" s="46" t="s">
        <v>223</v>
      </c>
      <c r="E143" s="47">
        <v>10</v>
      </c>
      <c r="F143" s="48"/>
      <c r="G143" s="57" t="s">
        <v>183</v>
      </c>
      <c r="H143" s="58">
        <v>4</v>
      </c>
      <c r="I143" s="50" t="s">
        <v>224</v>
      </c>
      <c r="J143" s="52">
        <v>579</v>
      </c>
      <c r="K143" s="52">
        <v>92</v>
      </c>
      <c r="L143" s="53">
        <f>IF($C143=7,SUM($J143+$K143),)</f>
        <v>0</v>
      </c>
      <c r="M143" s="53">
        <f>IF($C143=5,SUM($J143+$K143),)</f>
        <v>0</v>
      </c>
      <c r="N143" s="53">
        <f>IF($C143=3,SUM($J143+$K143),)</f>
        <v>671</v>
      </c>
      <c r="O143" s="53"/>
      <c r="P143" s="54">
        <f t="shared" si="4"/>
        <v>671</v>
      </c>
    </row>
    <row r="144" spans="1:16" x14ac:dyDescent="0.2">
      <c r="A144" s="44">
        <v>137</v>
      </c>
      <c r="B144" s="45" t="s">
        <v>58</v>
      </c>
      <c r="C144" s="45">
        <v>3</v>
      </c>
      <c r="D144" s="46" t="s">
        <v>225</v>
      </c>
      <c r="E144" s="47">
        <v>4</v>
      </c>
      <c r="F144" s="48"/>
      <c r="G144" s="49" t="s">
        <v>60</v>
      </c>
      <c r="H144" s="58">
        <v>3</v>
      </c>
      <c r="I144" s="50" t="s">
        <v>226</v>
      </c>
      <c r="J144" s="51">
        <v>384</v>
      </c>
      <c r="K144" s="52">
        <v>155</v>
      </c>
      <c r="L144" s="53">
        <f>IF($C144=7,SUM($J144+$K144),)</f>
        <v>0</v>
      </c>
      <c r="M144" s="53">
        <f>IF($C144=5,SUM($J144+$K144),)</f>
        <v>0</v>
      </c>
      <c r="N144" s="53">
        <f>IF($C144=3,SUM($J144+$K144),)</f>
        <v>539</v>
      </c>
      <c r="O144" s="53"/>
      <c r="P144" s="54">
        <f t="shared" si="4"/>
        <v>539</v>
      </c>
    </row>
  </sheetData>
  <mergeCells count="3">
    <mergeCell ref="K1:L1"/>
    <mergeCell ref="E5:F5"/>
    <mergeCell ref="O1:P1"/>
  </mergeCells>
  <conditionalFormatting sqref="P8:P144">
    <cfRule type="cellIs" dxfId="20" priority="1" operator="greaterThan">
      <formula>8000</formula>
    </cfRule>
    <cfRule type="cellIs" dxfId="19" priority="2" operator="between">
      <formula>1000</formula>
      <formula>8001</formula>
    </cfRule>
    <cfRule type="cellIs" dxfId="18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scale="94" orientation="landscape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5"/>
  <sheetViews>
    <sheetView view="pageLayout" zoomScaleNormal="130" workbookViewId="0">
      <selection activeCell="C5" sqref="C5"/>
    </sheetView>
  </sheetViews>
  <sheetFormatPr defaultRowHeight="12.75" x14ac:dyDescent="0.2"/>
  <cols>
    <col min="1" max="1" width="4" style="7" customWidth="1"/>
    <col min="4" max="4" width="13.28515625" customWidth="1"/>
    <col min="5" max="5" width="5" customWidth="1"/>
    <col min="6" max="6" width="4.42578125" customWidth="1"/>
    <col min="7" max="7" width="12.140625" customWidth="1"/>
    <col min="8" max="8" width="7.42578125" customWidth="1"/>
    <col min="9" max="9" width="9.140625" style="9"/>
  </cols>
  <sheetData>
    <row r="1" spans="1:16" x14ac:dyDescent="0.2">
      <c r="A1" s="1"/>
      <c r="B1" s="4"/>
      <c r="C1" s="4"/>
      <c r="D1" s="4"/>
      <c r="E1" s="4"/>
      <c r="F1" s="4"/>
      <c r="G1" s="4"/>
      <c r="H1" s="1"/>
      <c r="I1" s="8"/>
      <c r="J1" s="3"/>
      <c r="K1" s="16"/>
      <c r="L1" s="16"/>
      <c r="O1" s="16" t="s">
        <v>541</v>
      </c>
      <c r="P1" s="16"/>
    </row>
    <row r="2" spans="1:16" x14ac:dyDescent="0.2">
      <c r="A2" s="1"/>
      <c r="B2" s="4"/>
      <c r="C2" s="4"/>
      <c r="D2" s="4"/>
      <c r="E2" s="4"/>
      <c r="F2" s="4"/>
      <c r="G2" s="4"/>
      <c r="H2" s="1"/>
      <c r="I2" s="8"/>
      <c r="J2" s="2"/>
      <c r="K2" s="4"/>
      <c r="L2" s="5"/>
    </row>
    <row r="3" spans="1:16" x14ac:dyDescent="0.2">
      <c r="D3" s="66" t="s">
        <v>227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6" x14ac:dyDescent="0.2">
      <c r="A4" s="1"/>
      <c r="B4" s="4"/>
      <c r="C4" s="4"/>
      <c r="D4" s="4"/>
      <c r="E4" s="4"/>
      <c r="F4" s="4"/>
      <c r="G4" s="4"/>
      <c r="H4" s="1"/>
      <c r="I4" s="8"/>
      <c r="J4" s="2"/>
      <c r="K4" s="4"/>
      <c r="L4" s="5"/>
    </row>
    <row r="5" spans="1:16" ht="71.25" x14ac:dyDescent="0.2">
      <c r="A5" s="18" t="s">
        <v>26</v>
      </c>
      <c r="B5" s="19" t="s">
        <v>560</v>
      </c>
      <c r="C5" s="82" t="s">
        <v>561</v>
      </c>
      <c r="D5" s="20" t="s">
        <v>1</v>
      </c>
      <c r="E5" s="21" t="s">
        <v>2</v>
      </c>
      <c r="F5" s="21"/>
      <c r="G5" s="22" t="s">
        <v>3</v>
      </c>
      <c r="H5" s="23" t="s">
        <v>4</v>
      </c>
      <c r="I5" s="24" t="s">
        <v>5</v>
      </c>
      <c r="J5" s="25" t="s">
        <v>551</v>
      </c>
      <c r="K5" s="26" t="s">
        <v>552</v>
      </c>
      <c r="L5" s="27" t="s">
        <v>553</v>
      </c>
      <c r="M5" s="27" t="s">
        <v>554</v>
      </c>
      <c r="N5" s="27" t="s">
        <v>555</v>
      </c>
      <c r="O5" s="27" t="s">
        <v>556</v>
      </c>
      <c r="P5" s="28" t="s">
        <v>559</v>
      </c>
    </row>
    <row r="6" spans="1:16" x14ac:dyDescent="0.2">
      <c r="A6" s="29">
        <v>1</v>
      </c>
      <c r="B6" s="30">
        <v>2</v>
      </c>
      <c r="C6" s="31">
        <v>3</v>
      </c>
      <c r="D6" s="32">
        <v>4</v>
      </c>
      <c r="E6" s="29">
        <v>5</v>
      </c>
      <c r="F6" s="29">
        <v>6</v>
      </c>
      <c r="G6" s="33">
        <v>7</v>
      </c>
      <c r="H6" s="34">
        <v>8</v>
      </c>
      <c r="I6" s="35" t="s">
        <v>38</v>
      </c>
      <c r="J6" s="36">
        <v>10</v>
      </c>
      <c r="K6" s="37">
        <v>11</v>
      </c>
      <c r="L6" s="36">
        <v>12</v>
      </c>
      <c r="M6" s="37">
        <v>13</v>
      </c>
      <c r="N6" s="36">
        <v>14</v>
      </c>
      <c r="O6" s="37">
        <v>15</v>
      </c>
      <c r="P6" s="36">
        <v>16</v>
      </c>
    </row>
    <row r="7" spans="1:16" x14ac:dyDescent="0.2">
      <c r="A7" s="29"/>
      <c r="B7" s="30"/>
      <c r="C7" s="31"/>
      <c r="D7" s="41" t="s">
        <v>6</v>
      </c>
      <c r="E7" s="42"/>
      <c r="F7" s="41"/>
      <c r="G7" s="33"/>
      <c r="H7" s="34"/>
      <c r="I7" s="35"/>
      <c r="J7" s="43">
        <f t="shared" ref="J7:P7" si="0">SUBTOTAL(9,J8:J6808)</f>
        <v>94286</v>
      </c>
      <c r="K7" s="43">
        <f t="shared" si="0"/>
        <v>8223</v>
      </c>
      <c r="L7" s="43">
        <f t="shared" si="0"/>
        <v>0</v>
      </c>
      <c r="M7" s="43">
        <f t="shared" si="0"/>
        <v>0</v>
      </c>
      <c r="N7" s="43">
        <f t="shared" si="0"/>
        <v>102509</v>
      </c>
      <c r="O7" s="43">
        <f t="shared" si="0"/>
        <v>0</v>
      </c>
      <c r="P7" s="43">
        <f t="shared" si="0"/>
        <v>102509</v>
      </c>
    </row>
    <row r="8" spans="1:16" x14ac:dyDescent="0.2">
      <c r="A8" s="44">
        <v>1</v>
      </c>
      <c r="B8" s="45" t="s">
        <v>228</v>
      </c>
      <c r="C8" s="45">
        <v>3</v>
      </c>
      <c r="D8" s="48" t="s">
        <v>229</v>
      </c>
      <c r="E8" s="56">
        <v>35</v>
      </c>
      <c r="F8" s="48"/>
      <c r="G8" s="63" t="s">
        <v>230</v>
      </c>
      <c r="H8" s="50">
        <v>5</v>
      </c>
      <c r="I8" s="50" t="s">
        <v>231</v>
      </c>
      <c r="J8" s="51">
        <v>8371</v>
      </c>
      <c r="K8" s="62">
        <v>209</v>
      </c>
      <c r="L8" s="53">
        <f>IF($C8=7,SUM($J8+$K8),)</f>
        <v>0</v>
      </c>
      <c r="M8" s="53">
        <f>IF($C8=5,SUM($J8+$K8),)</f>
        <v>0</v>
      </c>
      <c r="N8" s="53">
        <f>IF($C8=3,SUM($J8+$K8),)</f>
        <v>8580</v>
      </c>
      <c r="O8" s="53">
        <f>IF($C8=1,SUM($J8+$K8),)</f>
        <v>0</v>
      </c>
      <c r="P8" s="54">
        <f t="shared" ref="P8:P65" si="1">L8+M8+N8+O8</f>
        <v>8580</v>
      </c>
    </row>
    <row r="9" spans="1:16" x14ac:dyDescent="0.2">
      <c r="A9" s="44">
        <v>2</v>
      </c>
      <c r="B9" s="45" t="s">
        <v>228</v>
      </c>
      <c r="C9" s="45">
        <v>3</v>
      </c>
      <c r="D9" s="46" t="s">
        <v>229</v>
      </c>
      <c r="E9" s="47">
        <v>43</v>
      </c>
      <c r="F9" s="48"/>
      <c r="G9" s="57" t="s">
        <v>230</v>
      </c>
      <c r="H9" s="58">
        <v>5</v>
      </c>
      <c r="I9" s="58">
        <v>8</v>
      </c>
      <c r="J9" s="51">
        <v>172</v>
      </c>
      <c r="K9" s="52">
        <v>225</v>
      </c>
      <c r="L9" s="53">
        <f>IF($C9=7,SUM($J9+$K9),)</f>
        <v>0</v>
      </c>
      <c r="M9" s="53">
        <f>IF($C9=5,SUM($J9+$K9),)</f>
        <v>0</v>
      </c>
      <c r="N9" s="53">
        <f>IF($C9=3,SUM($J9+$K9),)</f>
        <v>397</v>
      </c>
      <c r="O9" s="53">
        <f>IF($C9=1,SUM($J9+$K9),)</f>
        <v>0</v>
      </c>
      <c r="P9" s="54">
        <f t="shared" si="1"/>
        <v>397</v>
      </c>
    </row>
    <row r="10" spans="1:16" x14ac:dyDescent="0.2">
      <c r="A10" s="44">
        <v>3</v>
      </c>
      <c r="B10" s="45" t="s">
        <v>228</v>
      </c>
      <c r="C10" s="45">
        <v>3</v>
      </c>
      <c r="D10" s="46" t="s">
        <v>232</v>
      </c>
      <c r="E10" s="47">
        <v>55</v>
      </c>
      <c r="F10" s="48"/>
      <c r="G10" s="57" t="s">
        <v>230</v>
      </c>
      <c r="H10" s="58">
        <v>9</v>
      </c>
      <c r="I10" s="58">
        <v>36</v>
      </c>
      <c r="J10" s="51">
        <v>119</v>
      </c>
      <c r="K10" s="52">
        <v>78</v>
      </c>
      <c r="L10" s="53">
        <f>IF($C10=7,SUM($J10+$K10),)</f>
        <v>0</v>
      </c>
      <c r="M10" s="53">
        <f>IF($C10=5,SUM($J10+$K10),)</f>
        <v>0</v>
      </c>
      <c r="N10" s="53">
        <f>IF($C10=3,SUM($J10+$K10),)</f>
        <v>197</v>
      </c>
      <c r="O10" s="53">
        <f>IF($C10=1,SUM($J10+$K10),)</f>
        <v>0</v>
      </c>
      <c r="P10" s="54">
        <f t="shared" si="1"/>
        <v>197</v>
      </c>
    </row>
    <row r="11" spans="1:16" x14ac:dyDescent="0.2">
      <c r="A11" s="44">
        <v>4</v>
      </c>
      <c r="B11" s="45" t="s">
        <v>228</v>
      </c>
      <c r="C11" s="45">
        <v>3</v>
      </c>
      <c r="D11" s="46" t="s">
        <v>232</v>
      </c>
      <c r="E11" s="47">
        <v>59</v>
      </c>
      <c r="F11" s="48"/>
      <c r="G11" s="63" t="s">
        <v>230</v>
      </c>
      <c r="H11" s="58">
        <v>9</v>
      </c>
      <c r="I11" s="50" t="s">
        <v>233</v>
      </c>
      <c r="J11" s="51">
        <v>4358</v>
      </c>
      <c r="K11" s="52">
        <v>0</v>
      </c>
      <c r="L11" s="53">
        <f>IF($C11=7,SUM($J11+$K11),)</f>
        <v>0</v>
      </c>
      <c r="M11" s="53">
        <f>IF($C11=5,SUM($J11+$K11),)</f>
        <v>0</v>
      </c>
      <c r="N11" s="53">
        <f>IF($C11=3,SUM($J11+$K11),)</f>
        <v>4358</v>
      </c>
      <c r="O11" s="53">
        <f>IF($C11=1,SUM($J11+$K11),)</f>
        <v>0</v>
      </c>
      <c r="P11" s="54">
        <f t="shared" si="1"/>
        <v>4358</v>
      </c>
    </row>
    <row r="12" spans="1:16" x14ac:dyDescent="0.2">
      <c r="A12" s="44">
        <v>5</v>
      </c>
      <c r="B12" s="45" t="s">
        <v>228</v>
      </c>
      <c r="C12" s="45">
        <v>3</v>
      </c>
      <c r="D12" s="46" t="s">
        <v>234</v>
      </c>
      <c r="E12" s="47">
        <v>15</v>
      </c>
      <c r="F12" s="48"/>
      <c r="G12" s="57" t="s">
        <v>230</v>
      </c>
      <c r="H12" s="58">
        <v>7</v>
      </c>
      <c r="I12" s="50" t="s">
        <v>235</v>
      </c>
      <c r="J12" s="51">
        <v>284</v>
      </c>
      <c r="K12" s="52">
        <v>199</v>
      </c>
      <c r="L12" s="53">
        <f>IF($C12=7,SUM($J12+$K12),)</f>
        <v>0</v>
      </c>
      <c r="M12" s="53">
        <f>IF($C12=5,SUM($J12+$K12),)</f>
        <v>0</v>
      </c>
      <c r="N12" s="53">
        <f>IF($C12=3,SUM($J12+$K12),)</f>
        <v>483</v>
      </c>
      <c r="O12" s="53">
        <f>IF($C12=1,SUM($J12+$K12),)</f>
        <v>0</v>
      </c>
      <c r="P12" s="54">
        <f t="shared" si="1"/>
        <v>483</v>
      </c>
    </row>
    <row r="13" spans="1:16" x14ac:dyDescent="0.2">
      <c r="A13" s="44">
        <v>6</v>
      </c>
      <c r="B13" s="45" t="s">
        <v>228</v>
      </c>
      <c r="C13" s="45">
        <v>3</v>
      </c>
      <c r="D13" s="46" t="s">
        <v>236</v>
      </c>
      <c r="E13" s="64">
        <v>1</v>
      </c>
      <c r="F13" s="48"/>
      <c r="G13" s="57" t="s">
        <v>230</v>
      </c>
      <c r="H13" s="58">
        <v>8</v>
      </c>
      <c r="I13" s="67" t="s">
        <v>237</v>
      </c>
      <c r="J13" s="51">
        <v>3901</v>
      </c>
      <c r="K13" s="52">
        <v>48</v>
      </c>
      <c r="L13" s="53">
        <f>IF($C13=7,SUM($J13+$K13),)</f>
        <v>0</v>
      </c>
      <c r="M13" s="53">
        <f>IF($C13=5,SUM($J13+$K13),)</f>
        <v>0</v>
      </c>
      <c r="N13" s="53">
        <f>IF($C13=3,SUM($J13+$K13),)</f>
        <v>3949</v>
      </c>
      <c r="O13" s="53">
        <f>IF($C13=1,SUM($J13+$K13),)</f>
        <v>0</v>
      </c>
      <c r="P13" s="54">
        <f t="shared" si="1"/>
        <v>3949</v>
      </c>
    </row>
    <row r="14" spans="1:16" x14ac:dyDescent="0.2">
      <c r="A14" s="44">
        <v>7</v>
      </c>
      <c r="B14" s="45" t="s">
        <v>228</v>
      </c>
      <c r="C14" s="45">
        <v>3</v>
      </c>
      <c r="D14" s="46" t="s">
        <v>236</v>
      </c>
      <c r="E14" s="47">
        <v>17</v>
      </c>
      <c r="F14" s="48"/>
      <c r="G14" s="57" t="s">
        <v>230</v>
      </c>
      <c r="H14" s="58">
        <v>8</v>
      </c>
      <c r="I14" s="58">
        <v>5</v>
      </c>
      <c r="J14" s="51">
        <v>179</v>
      </c>
      <c r="K14" s="52">
        <v>0</v>
      </c>
      <c r="L14" s="53">
        <f>IF($C14=7,SUM($J14+$K14),)</f>
        <v>0</v>
      </c>
      <c r="M14" s="53">
        <f>IF($C14=5,SUM($J14+$K14),)</f>
        <v>0</v>
      </c>
      <c r="N14" s="53">
        <f>IF($C14=3,SUM($J14+$K14),)</f>
        <v>179</v>
      </c>
      <c r="O14" s="53">
        <f>IF($C14=1,SUM($J14+$K14),)</f>
        <v>0</v>
      </c>
      <c r="P14" s="54">
        <f t="shared" si="1"/>
        <v>179</v>
      </c>
    </row>
    <row r="15" spans="1:16" x14ac:dyDescent="0.2">
      <c r="A15" s="44">
        <v>8</v>
      </c>
      <c r="B15" s="45" t="s">
        <v>228</v>
      </c>
      <c r="C15" s="45">
        <v>3</v>
      </c>
      <c r="D15" s="46" t="s">
        <v>236</v>
      </c>
      <c r="E15" s="47">
        <v>21</v>
      </c>
      <c r="F15" s="48"/>
      <c r="G15" s="57" t="s">
        <v>230</v>
      </c>
      <c r="H15" s="58">
        <v>8</v>
      </c>
      <c r="I15" s="58">
        <v>3</v>
      </c>
      <c r="J15" s="51">
        <v>99</v>
      </c>
      <c r="K15" s="52">
        <v>0</v>
      </c>
      <c r="L15" s="53">
        <f>IF($C15=7,SUM($J15+$K15),)</f>
        <v>0</v>
      </c>
      <c r="M15" s="53">
        <f>IF($C15=5,SUM($J15+$K15),)</f>
        <v>0</v>
      </c>
      <c r="N15" s="53">
        <f>IF($C15=3,SUM($J15+$K15),)</f>
        <v>99</v>
      </c>
      <c r="O15" s="53">
        <f>IF($C15=1,SUM($J15+$K15),)</f>
        <v>0</v>
      </c>
      <c r="P15" s="54">
        <f t="shared" si="1"/>
        <v>99</v>
      </c>
    </row>
    <row r="16" spans="1:16" x14ac:dyDescent="0.2">
      <c r="A16" s="44">
        <v>9</v>
      </c>
      <c r="B16" s="45" t="s">
        <v>228</v>
      </c>
      <c r="C16" s="45">
        <v>3</v>
      </c>
      <c r="D16" s="46" t="s">
        <v>238</v>
      </c>
      <c r="E16" s="47">
        <v>20</v>
      </c>
      <c r="F16" s="48"/>
      <c r="G16" s="63" t="s">
        <v>230</v>
      </c>
      <c r="H16" s="58">
        <v>15</v>
      </c>
      <c r="I16" s="50" t="s">
        <v>239</v>
      </c>
      <c r="J16" s="51">
        <v>14594</v>
      </c>
      <c r="K16" s="52">
        <v>38</v>
      </c>
      <c r="L16" s="53">
        <f>IF($C16=7,SUM($J16+$K16),)</f>
        <v>0</v>
      </c>
      <c r="M16" s="53">
        <f>IF($C16=5,SUM($J16+$K16),)</f>
        <v>0</v>
      </c>
      <c r="N16" s="53">
        <f>IF($C16=3,SUM($J16+$K16),)</f>
        <v>14632</v>
      </c>
      <c r="O16" s="53">
        <f>IF($C16=1,SUM($J16+$K16),)</f>
        <v>0</v>
      </c>
      <c r="P16" s="54">
        <f t="shared" si="1"/>
        <v>14632</v>
      </c>
    </row>
    <row r="17" spans="1:16" x14ac:dyDescent="0.2">
      <c r="A17" s="44">
        <v>10</v>
      </c>
      <c r="B17" s="45" t="s">
        <v>228</v>
      </c>
      <c r="C17" s="45">
        <v>3</v>
      </c>
      <c r="D17" s="46" t="s">
        <v>240</v>
      </c>
      <c r="E17" s="64">
        <v>3</v>
      </c>
      <c r="F17" s="48"/>
      <c r="G17" s="57" t="s">
        <v>230</v>
      </c>
      <c r="H17" s="58">
        <v>5</v>
      </c>
      <c r="I17" s="58" t="s">
        <v>241</v>
      </c>
      <c r="J17" s="51">
        <v>1664</v>
      </c>
      <c r="K17" s="52">
        <v>206</v>
      </c>
      <c r="L17" s="53">
        <f>IF($C17=7,SUM($J17+$K17),)</f>
        <v>0</v>
      </c>
      <c r="M17" s="53">
        <f>IF($C17=5,SUM($J17+$K17),)</f>
        <v>0</v>
      </c>
      <c r="N17" s="53">
        <f>IF($C17=3,SUM($J17+$K17),)</f>
        <v>1870</v>
      </c>
      <c r="O17" s="53">
        <f>IF($C17=1,SUM($J17+$K17),)</f>
        <v>0</v>
      </c>
      <c r="P17" s="54">
        <f t="shared" si="1"/>
        <v>1870</v>
      </c>
    </row>
    <row r="18" spans="1:16" x14ac:dyDescent="0.2">
      <c r="A18" s="44">
        <v>11</v>
      </c>
      <c r="B18" s="45" t="s">
        <v>228</v>
      </c>
      <c r="C18" s="45">
        <v>3</v>
      </c>
      <c r="D18" s="46" t="s">
        <v>240</v>
      </c>
      <c r="E18" s="47">
        <v>15</v>
      </c>
      <c r="F18" s="48"/>
      <c r="G18" s="63" t="s">
        <v>230</v>
      </c>
      <c r="H18" s="58">
        <v>5</v>
      </c>
      <c r="I18" s="50" t="s">
        <v>242</v>
      </c>
      <c r="J18" s="51">
        <v>2453</v>
      </c>
      <c r="K18" s="52"/>
      <c r="L18" s="53">
        <f>IF($C18=7,SUM($J18+$K18),)</f>
        <v>0</v>
      </c>
      <c r="M18" s="53">
        <f>IF($C18=5,SUM($J18+$K18),)</f>
        <v>0</v>
      </c>
      <c r="N18" s="53">
        <f>IF($C18=3,SUM($J18+$K18),)</f>
        <v>2453</v>
      </c>
      <c r="O18" s="53">
        <f>IF($C18=1,SUM($J18+$K18),)</f>
        <v>0</v>
      </c>
      <c r="P18" s="54">
        <f t="shared" si="1"/>
        <v>2453</v>
      </c>
    </row>
    <row r="19" spans="1:16" x14ac:dyDescent="0.2">
      <c r="A19" s="44">
        <v>12</v>
      </c>
      <c r="B19" s="45" t="s">
        <v>228</v>
      </c>
      <c r="C19" s="45">
        <v>3</v>
      </c>
      <c r="D19" s="46" t="s">
        <v>240</v>
      </c>
      <c r="E19" s="47">
        <v>16</v>
      </c>
      <c r="F19" s="48"/>
      <c r="G19" s="57" t="s">
        <v>230</v>
      </c>
      <c r="H19" s="58">
        <v>5</v>
      </c>
      <c r="I19" s="58">
        <v>19</v>
      </c>
      <c r="J19" s="51">
        <v>745</v>
      </c>
      <c r="K19" s="52">
        <v>572</v>
      </c>
      <c r="L19" s="53">
        <f>IF($C19=7,SUM($J19+$K19),)</f>
        <v>0</v>
      </c>
      <c r="M19" s="53">
        <f>IF($C19=5,SUM($J19+$K19),)</f>
        <v>0</v>
      </c>
      <c r="N19" s="53">
        <f>IF($C19=3,SUM($J19+$K19),)</f>
        <v>1317</v>
      </c>
      <c r="O19" s="53">
        <f>IF($C19=1,SUM($J19+$K19),)</f>
        <v>0</v>
      </c>
      <c r="P19" s="54">
        <f t="shared" si="1"/>
        <v>1317</v>
      </c>
    </row>
    <row r="20" spans="1:16" x14ac:dyDescent="0.2">
      <c r="A20" s="44">
        <v>13</v>
      </c>
      <c r="B20" s="45" t="s">
        <v>228</v>
      </c>
      <c r="C20" s="45">
        <v>3</v>
      </c>
      <c r="D20" s="46" t="s">
        <v>243</v>
      </c>
      <c r="E20" s="47">
        <v>2</v>
      </c>
      <c r="F20" s="48">
        <v>4</v>
      </c>
      <c r="G20" s="57" t="s">
        <v>230</v>
      </c>
      <c r="H20" s="58">
        <v>6</v>
      </c>
      <c r="I20" s="58">
        <v>47</v>
      </c>
      <c r="J20" s="68">
        <v>465</v>
      </c>
      <c r="K20" s="69">
        <v>447</v>
      </c>
      <c r="L20" s="53">
        <f>IF($C20=7,SUM($J20+$K20),)</f>
        <v>0</v>
      </c>
      <c r="M20" s="53">
        <f>IF($C20=5,SUM($J20+$K20),)</f>
        <v>0</v>
      </c>
      <c r="N20" s="53">
        <f>IF($C20=3,SUM($J20+$K20),)</f>
        <v>912</v>
      </c>
      <c r="O20" s="53">
        <f>IF($C20=1,SUM($J20+$K20),)</f>
        <v>0</v>
      </c>
      <c r="P20" s="54">
        <f t="shared" si="1"/>
        <v>912</v>
      </c>
    </row>
    <row r="21" spans="1:16" x14ac:dyDescent="0.2">
      <c r="A21" s="44">
        <v>14</v>
      </c>
      <c r="B21" s="45" t="s">
        <v>228</v>
      </c>
      <c r="C21" s="45">
        <v>3</v>
      </c>
      <c r="D21" s="46" t="s">
        <v>244</v>
      </c>
      <c r="E21" s="47">
        <v>63</v>
      </c>
      <c r="F21" s="48"/>
      <c r="G21" s="63" t="s">
        <v>230</v>
      </c>
      <c r="H21" s="58">
        <v>15</v>
      </c>
      <c r="I21" s="50" t="s">
        <v>245</v>
      </c>
      <c r="J21" s="51">
        <v>826</v>
      </c>
      <c r="K21" s="52">
        <v>0</v>
      </c>
      <c r="L21" s="53">
        <f>IF($C21=7,SUM($J21+$K21),)</f>
        <v>0</v>
      </c>
      <c r="M21" s="53">
        <f>IF($C21=5,SUM($J21+$K21),)</f>
        <v>0</v>
      </c>
      <c r="N21" s="53">
        <f>IF($C21=3,SUM($J21+$K21),)</f>
        <v>826</v>
      </c>
      <c r="O21" s="53">
        <f>IF($C21=1,SUM($J21+$K21),)</f>
        <v>0</v>
      </c>
      <c r="P21" s="54">
        <f t="shared" si="1"/>
        <v>826</v>
      </c>
    </row>
    <row r="22" spans="1:16" x14ac:dyDescent="0.2">
      <c r="A22" s="44">
        <v>15</v>
      </c>
      <c r="B22" s="45" t="s">
        <v>228</v>
      </c>
      <c r="C22" s="45">
        <v>3</v>
      </c>
      <c r="D22" s="46" t="s">
        <v>244</v>
      </c>
      <c r="E22" s="47">
        <v>71</v>
      </c>
      <c r="F22" s="48"/>
      <c r="G22" s="57" t="s">
        <v>230</v>
      </c>
      <c r="H22" s="58">
        <v>15</v>
      </c>
      <c r="I22" s="58" t="s">
        <v>246</v>
      </c>
      <c r="J22" s="51">
        <v>183</v>
      </c>
      <c r="K22" s="52">
        <v>0</v>
      </c>
      <c r="L22" s="53">
        <f>IF($C22=7,SUM($J22+$K22),)</f>
        <v>0</v>
      </c>
      <c r="M22" s="53">
        <f>IF($C22=5,SUM($J22+$K22),)</f>
        <v>0</v>
      </c>
      <c r="N22" s="53">
        <f>IF($C22=3,SUM($J22+$K22),)</f>
        <v>183</v>
      </c>
      <c r="O22" s="53">
        <f>IF($C22=1,SUM($J22+$K22),)</f>
        <v>0</v>
      </c>
      <c r="P22" s="54">
        <f t="shared" si="1"/>
        <v>183</v>
      </c>
    </row>
    <row r="23" spans="1:16" x14ac:dyDescent="0.2">
      <c r="A23" s="44">
        <v>16</v>
      </c>
      <c r="B23" s="45" t="s">
        <v>228</v>
      </c>
      <c r="C23" s="45">
        <v>3</v>
      </c>
      <c r="D23" s="46" t="s">
        <v>244</v>
      </c>
      <c r="E23" s="56">
        <v>84</v>
      </c>
      <c r="F23" s="46" t="s">
        <v>11</v>
      </c>
      <c r="G23" s="63" t="s">
        <v>230</v>
      </c>
      <c r="H23" s="50">
        <v>15</v>
      </c>
      <c r="I23" s="50" t="s">
        <v>247</v>
      </c>
      <c r="J23" s="51">
        <v>4865</v>
      </c>
      <c r="K23" s="62">
        <v>0</v>
      </c>
      <c r="L23" s="53">
        <f>IF($C23=7,SUM($J23+$K23),)</f>
        <v>0</v>
      </c>
      <c r="M23" s="53">
        <f>IF($C23=5,SUM($J23+$K23),)</f>
        <v>0</v>
      </c>
      <c r="N23" s="53">
        <f>IF($C23=3,SUM($J23+$K23),)</f>
        <v>4865</v>
      </c>
      <c r="O23" s="53">
        <f>IF($C23=1,SUM($J23+$K23),)</f>
        <v>0</v>
      </c>
      <c r="P23" s="54">
        <f t="shared" si="1"/>
        <v>4865</v>
      </c>
    </row>
    <row r="24" spans="1:16" x14ac:dyDescent="0.2">
      <c r="A24" s="44">
        <v>17</v>
      </c>
      <c r="B24" s="45" t="s">
        <v>228</v>
      </c>
      <c r="C24" s="45">
        <v>3</v>
      </c>
      <c r="D24" s="46" t="s">
        <v>244</v>
      </c>
      <c r="E24" s="47">
        <v>103</v>
      </c>
      <c r="F24" s="48"/>
      <c r="G24" s="63" t="s">
        <v>230</v>
      </c>
      <c r="H24" s="58">
        <v>6</v>
      </c>
      <c r="I24" s="58">
        <v>71</v>
      </c>
      <c r="J24" s="51">
        <v>6182</v>
      </c>
      <c r="K24" s="52">
        <v>0</v>
      </c>
      <c r="L24" s="53">
        <f>IF($C24=7,SUM($J24+$K24),)</f>
        <v>0</v>
      </c>
      <c r="M24" s="53">
        <f>IF($C24=5,SUM($J24+$K24),)</f>
        <v>0</v>
      </c>
      <c r="N24" s="53">
        <f>IF($C24=3,SUM($J24+$K24),)</f>
        <v>6182</v>
      </c>
      <c r="O24" s="53">
        <f>IF($C24=1,SUM($J24+$K24),)</f>
        <v>0</v>
      </c>
      <c r="P24" s="54">
        <f t="shared" si="1"/>
        <v>6182</v>
      </c>
    </row>
    <row r="25" spans="1:16" x14ac:dyDescent="0.2">
      <c r="A25" s="44">
        <v>18</v>
      </c>
      <c r="B25" s="45" t="s">
        <v>228</v>
      </c>
      <c r="C25" s="45">
        <v>3</v>
      </c>
      <c r="D25" s="46" t="s">
        <v>244</v>
      </c>
      <c r="E25" s="47">
        <v>108</v>
      </c>
      <c r="F25" s="48"/>
      <c r="G25" s="57" t="s">
        <v>230</v>
      </c>
      <c r="H25" s="58">
        <v>6</v>
      </c>
      <c r="I25" s="58">
        <v>15</v>
      </c>
      <c r="J25" s="51">
        <v>212</v>
      </c>
      <c r="K25" s="52">
        <v>509</v>
      </c>
      <c r="L25" s="53">
        <f>IF($C25=7,SUM($J25+$K25),)</f>
        <v>0</v>
      </c>
      <c r="M25" s="53">
        <f>IF($C25=5,SUM($J25+$K25),)</f>
        <v>0</v>
      </c>
      <c r="N25" s="53">
        <f>IF($C25=3,SUM($J25+$K25),)</f>
        <v>721</v>
      </c>
      <c r="O25" s="53">
        <f>IF($C25=1,SUM($J25+$K25),)</f>
        <v>0</v>
      </c>
      <c r="P25" s="54">
        <f t="shared" si="1"/>
        <v>721</v>
      </c>
    </row>
    <row r="26" spans="1:16" x14ac:dyDescent="0.2">
      <c r="A26" s="44">
        <v>19</v>
      </c>
      <c r="B26" s="45" t="s">
        <v>228</v>
      </c>
      <c r="C26" s="45">
        <v>3</v>
      </c>
      <c r="D26" s="46" t="s">
        <v>244</v>
      </c>
      <c r="E26" s="47">
        <v>115</v>
      </c>
      <c r="F26" s="46" t="s">
        <v>11</v>
      </c>
      <c r="G26" s="57" t="s">
        <v>230</v>
      </c>
      <c r="H26" s="58">
        <v>6</v>
      </c>
      <c r="I26" s="58" t="s">
        <v>248</v>
      </c>
      <c r="J26" s="51">
        <v>152</v>
      </c>
      <c r="K26" s="52">
        <v>338</v>
      </c>
      <c r="L26" s="53">
        <f>IF($C26=7,SUM($J26+$K26),)</f>
        <v>0</v>
      </c>
      <c r="M26" s="53">
        <f>IF($C26=5,SUM($J26+$K26),)</f>
        <v>0</v>
      </c>
      <c r="N26" s="53">
        <f>IF($C26=3,SUM($J26+$K26),)</f>
        <v>490</v>
      </c>
      <c r="O26" s="53">
        <f>IF($C26=1,SUM($J26+$K26),)</f>
        <v>0</v>
      </c>
      <c r="P26" s="54">
        <f t="shared" si="1"/>
        <v>490</v>
      </c>
    </row>
    <row r="27" spans="1:16" x14ac:dyDescent="0.2">
      <c r="A27" s="44">
        <v>20</v>
      </c>
      <c r="B27" s="45" t="s">
        <v>228</v>
      </c>
      <c r="C27" s="45">
        <v>3</v>
      </c>
      <c r="D27" s="46" t="s">
        <v>249</v>
      </c>
      <c r="E27" s="47">
        <v>64</v>
      </c>
      <c r="F27" s="48"/>
      <c r="G27" s="57" t="s">
        <v>230</v>
      </c>
      <c r="H27" s="58">
        <v>9</v>
      </c>
      <c r="I27" s="58">
        <v>65</v>
      </c>
      <c r="J27" s="51">
        <v>360</v>
      </c>
      <c r="K27" s="52">
        <v>548</v>
      </c>
      <c r="L27" s="53">
        <f>IF($C27=7,SUM($J27+$K27),)</f>
        <v>0</v>
      </c>
      <c r="M27" s="53">
        <f>IF($C27=5,SUM($J27+$K27),)</f>
        <v>0</v>
      </c>
      <c r="N27" s="53">
        <f>IF($C27=3,SUM($J27+$K27),)</f>
        <v>908</v>
      </c>
      <c r="O27" s="53">
        <f>IF($C27=1,SUM($J27+$K27),)</f>
        <v>0</v>
      </c>
      <c r="P27" s="54">
        <f t="shared" si="1"/>
        <v>908</v>
      </c>
    </row>
    <row r="28" spans="1:16" x14ac:dyDescent="0.2">
      <c r="A28" s="44">
        <v>21</v>
      </c>
      <c r="B28" s="45" t="s">
        <v>228</v>
      </c>
      <c r="C28" s="45">
        <v>3</v>
      </c>
      <c r="D28" s="46" t="s">
        <v>249</v>
      </c>
      <c r="E28" s="47">
        <v>72</v>
      </c>
      <c r="F28" s="48"/>
      <c r="G28" s="63" t="s">
        <v>230</v>
      </c>
      <c r="H28" s="58">
        <v>8</v>
      </c>
      <c r="I28" s="58">
        <v>12</v>
      </c>
      <c r="J28" s="51">
        <v>2065</v>
      </c>
      <c r="K28" s="52">
        <v>413</v>
      </c>
      <c r="L28" s="53">
        <f>IF($C28=7,SUM($J28+$K28),)</f>
        <v>0</v>
      </c>
      <c r="M28" s="53">
        <f>IF($C28=5,SUM($J28+$K28),)</f>
        <v>0</v>
      </c>
      <c r="N28" s="53">
        <f>IF($C28=3,SUM($J28+$K28),)</f>
        <v>2478</v>
      </c>
      <c r="O28" s="53">
        <f>IF($C28=1,SUM($J28+$K28),)</f>
        <v>0</v>
      </c>
      <c r="P28" s="54">
        <f t="shared" si="1"/>
        <v>2478</v>
      </c>
    </row>
    <row r="29" spans="1:16" x14ac:dyDescent="0.2">
      <c r="A29" s="44">
        <v>22</v>
      </c>
      <c r="B29" s="45" t="s">
        <v>228</v>
      </c>
      <c r="C29" s="45">
        <v>3</v>
      </c>
      <c r="D29" s="46" t="s">
        <v>250</v>
      </c>
      <c r="E29" s="47">
        <v>46</v>
      </c>
      <c r="F29" s="48"/>
      <c r="G29" s="57" t="s">
        <v>230</v>
      </c>
      <c r="H29" s="58">
        <v>15</v>
      </c>
      <c r="I29" s="58" t="s">
        <v>251</v>
      </c>
      <c r="J29" s="68">
        <v>297</v>
      </c>
      <c r="K29" s="69">
        <v>381</v>
      </c>
      <c r="L29" s="53">
        <f>IF($C29=7,SUM($J29+$K29),)</f>
        <v>0</v>
      </c>
      <c r="M29" s="53">
        <f>IF($C29=5,SUM($J29+$K29),)</f>
        <v>0</v>
      </c>
      <c r="N29" s="53">
        <f>IF($C29=3,SUM($J29+$K29),)</f>
        <v>678</v>
      </c>
      <c r="O29" s="53">
        <f>IF($C29=1,SUM($J29+$K29),)</f>
        <v>0</v>
      </c>
      <c r="P29" s="54">
        <f t="shared" si="1"/>
        <v>678</v>
      </c>
    </row>
    <row r="30" spans="1:16" x14ac:dyDescent="0.2">
      <c r="A30" s="44">
        <v>23</v>
      </c>
      <c r="B30" s="45" t="s">
        <v>228</v>
      </c>
      <c r="C30" s="45">
        <v>3</v>
      </c>
      <c r="D30" s="46" t="s">
        <v>250</v>
      </c>
      <c r="E30" s="47">
        <v>50</v>
      </c>
      <c r="F30" s="48"/>
      <c r="G30" s="57" t="s">
        <v>230</v>
      </c>
      <c r="H30" s="58">
        <v>15</v>
      </c>
      <c r="I30" s="58">
        <v>115</v>
      </c>
      <c r="J30" s="68">
        <v>326</v>
      </c>
      <c r="K30" s="69">
        <v>456</v>
      </c>
      <c r="L30" s="53">
        <f>IF($C30=7,SUM($J30+$K30),)</f>
        <v>0</v>
      </c>
      <c r="M30" s="53">
        <f>IF($C30=5,SUM($J30+$K30),)</f>
        <v>0</v>
      </c>
      <c r="N30" s="53">
        <f>IF($C30=3,SUM($J30+$K30),)</f>
        <v>782</v>
      </c>
      <c r="O30" s="53">
        <f>IF($C30=1,SUM($J30+$K30),)</f>
        <v>0</v>
      </c>
      <c r="P30" s="54">
        <f t="shared" si="1"/>
        <v>782</v>
      </c>
    </row>
    <row r="31" spans="1:16" x14ac:dyDescent="0.2">
      <c r="A31" s="44">
        <v>24</v>
      </c>
      <c r="B31" s="45" t="s">
        <v>228</v>
      </c>
      <c r="C31" s="45">
        <v>3</v>
      </c>
      <c r="D31" s="46" t="s">
        <v>250</v>
      </c>
      <c r="E31" s="47">
        <v>51</v>
      </c>
      <c r="F31" s="48"/>
      <c r="G31" s="57" t="s">
        <v>230</v>
      </c>
      <c r="H31" s="58">
        <v>6</v>
      </c>
      <c r="I31" s="58">
        <v>6</v>
      </c>
      <c r="J31" s="51">
        <v>3036</v>
      </c>
      <c r="K31" s="52">
        <v>0</v>
      </c>
      <c r="L31" s="53">
        <f>IF($C31=7,SUM($J31+$K31),)</f>
        <v>0</v>
      </c>
      <c r="M31" s="53">
        <f>IF($C31=5,SUM($J31+$K31),)</f>
        <v>0</v>
      </c>
      <c r="N31" s="53">
        <f>IF($C31=3,SUM($J31+$K31),)</f>
        <v>3036</v>
      </c>
      <c r="O31" s="53">
        <f>IF($C31=1,SUM($J31+$K31),)</f>
        <v>0</v>
      </c>
      <c r="P31" s="54">
        <f t="shared" si="1"/>
        <v>3036</v>
      </c>
    </row>
    <row r="32" spans="1:16" x14ac:dyDescent="0.2">
      <c r="A32" s="44">
        <v>25</v>
      </c>
      <c r="B32" s="45" t="s">
        <v>228</v>
      </c>
      <c r="C32" s="45">
        <v>3</v>
      </c>
      <c r="D32" s="46" t="s">
        <v>252</v>
      </c>
      <c r="E32" s="56">
        <v>37</v>
      </c>
      <c r="F32" s="48" t="s">
        <v>21</v>
      </c>
      <c r="G32" s="63" t="s">
        <v>230</v>
      </c>
      <c r="H32" s="50" t="s">
        <v>41</v>
      </c>
      <c r="I32" s="50" t="s">
        <v>253</v>
      </c>
      <c r="J32" s="51">
        <v>0</v>
      </c>
      <c r="K32" s="62">
        <v>261</v>
      </c>
      <c r="L32" s="53">
        <f>IF($C32=7,SUM($J32+$K32),)</f>
        <v>0</v>
      </c>
      <c r="M32" s="53">
        <f>IF($C32=5,SUM($J32+$K32),)</f>
        <v>0</v>
      </c>
      <c r="N32" s="53">
        <f>IF($C32=3,SUM($J32+$K32),)</f>
        <v>261</v>
      </c>
      <c r="O32" s="53">
        <f>IF($C32=1,SUM($J32+$K32),)</f>
        <v>0</v>
      </c>
      <c r="P32" s="54">
        <f t="shared" si="1"/>
        <v>261</v>
      </c>
    </row>
    <row r="33" spans="1:16" x14ac:dyDescent="0.2">
      <c r="A33" s="44">
        <v>26</v>
      </c>
      <c r="B33" s="45" t="s">
        <v>228</v>
      </c>
      <c r="C33" s="45">
        <v>3</v>
      </c>
      <c r="D33" s="46" t="s">
        <v>252</v>
      </c>
      <c r="E33" s="56">
        <v>47</v>
      </c>
      <c r="F33" s="48"/>
      <c r="G33" s="63" t="s">
        <v>230</v>
      </c>
      <c r="H33" s="50" t="s">
        <v>41</v>
      </c>
      <c r="I33" s="50" t="s">
        <v>158</v>
      </c>
      <c r="J33" s="51">
        <v>145</v>
      </c>
      <c r="K33" s="62">
        <v>251</v>
      </c>
      <c r="L33" s="53">
        <f>IF($C33=7,SUM($J33+$K33),)</f>
        <v>0</v>
      </c>
      <c r="M33" s="53">
        <f>IF($C33=5,SUM($J33+$K33),)</f>
        <v>0</v>
      </c>
      <c r="N33" s="53">
        <f>IF($C33=3,SUM($J33+$K33),)</f>
        <v>396</v>
      </c>
      <c r="O33" s="53">
        <f>IF($C33=1,SUM($J33+$K33),)</f>
        <v>0</v>
      </c>
      <c r="P33" s="54">
        <f t="shared" si="1"/>
        <v>396</v>
      </c>
    </row>
    <row r="34" spans="1:16" x14ac:dyDescent="0.2">
      <c r="A34" s="44">
        <v>27</v>
      </c>
      <c r="B34" s="45" t="s">
        <v>228</v>
      </c>
      <c r="C34" s="45">
        <v>3</v>
      </c>
      <c r="D34" s="46" t="s">
        <v>254</v>
      </c>
      <c r="E34" s="47">
        <v>36</v>
      </c>
      <c r="F34" s="48"/>
      <c r="G34" s="63" t="s">
        <v>230</v>
      </c>
      <c r="H34" s="58">
        <v>15</v>
      </c>
      <c r="I34" s="50" t="s">
        <v>255</v>
      </c>
      <c r="J34" s="51">
        <v>440</v>
      </c>
      <c r="K34" s="52">
        <v>92</v>
      </c>
      <c r="L34" s="53">
        <f>IF($C34=7,SUM($J34+$K34),)</f>
        <v>0</v>
      </c>
      <c r="M34" s="53">
        <f>IF($C34=5,SUM($J34+$K34),)</f>
        <v>0</v>
      </c>
      <c r="N34" s="53">
        <f>IF($C34=3,SUM($J34+$K34),)</f>
        <v>532</v>
      </c>
      <c r="O34" s="53">
        <f>IF($C34=1,SUM($J34+$K34),)</f>
        <v>0</v>
      </c>
      <c r="P34" s="54">
        <f t="shared" si="1"/>
        <v>532</v>
      </c>
    </row>
    <row r="35" spans="1:16" x14ac:dyDescent="0.2">
      <c r="A35" s="44">
        <v>28</v>
      </c>
      <c r="B35" s="45" t="s">
        <v>228</v>
      </c>
      <c r="C35" s="45">
        <v>3</v>
      </c>
      <c r="D35" s="46" t="s">
        <v>254</v>
      </c>
      <c r="E35" s="47">
        <v>40</v>
      </c>
      <c r="F35" s="48"/>
      <c r="G35" s="57" t="s">
        <v>230</v>
      </c>
      <c r="H35" s="58">
        <v>15</v>
      </c>
      <c r="I35" s="58" t="s">
        <v>154</v>
      </c>
      <c r="J35" s="51">
        <v>861</v>
      </c>
      <c r="K35" s="52">
        <v>130</v>
      </c>
      <c r="L35" s="53">
        <f>IF($C35=7,SUM($J35+$K35),)</f>
        <v>0</v>
      </c>
      <c r="M35" s="53">
        <f>IF($C35=5,SUM($J35+$K35),)</f>
        <v>0</v>
      </c>
      <c r="N35" s="53">
        <f>IF($C35=3,SUM($J35+$K35),)</f>
        <v>991</v>
      </c>
      <c r="O35" s="53">
        <f>IF($C35=1,SUM($J35+$K35),)</f>
        <v>0</v>
      </c>
      <c r="P35" s="54">
        <f t="shared" si="1"/>
        <v>991</v>
      </c>
    </row>
    <row r="36" spans="1:16" x14ac:dyDescent="0.2">
      <c r="A36" s="44">
        <v>29</v>
      </c>
      <c r="B36" s="45" t="s">
        <v>228</v>
      </c>
      <c r="C36" s="45">
        <v>3</v>
      </c>
      <c r="D36" s="46" t="s">
        <v>254</v>
      </c>
      <c r="E36" s="56">
        <v>43</v>
      </c>
      <c r="F36" s="48"/>
      <c r="G36" s="63" t="s">
        <v>230</v>
      </c>
      <c r="H36" s="50">
        <v>15</v>
      </c>
      <c r="I36" s="50" t="s">
        <v>256</v>
      </c>
      <c r="J36" s="51">
        <v>511</v>
      </c>
      <c r="K36" s="62">
        <v>80</v>
      </c>
      <c r="L36" s="53">
        <f>IF($C36=7,SUM($J36+$K36),)</f>
        <v>0</v>
      </c>
      <c r="M36" s="53">
        <f>IF($C36=5,SUM($J36+$K36),)</f>
        <v>0</v>
      </c>
      <c r="N36" s="53">
        <f>IF($C36=3,SUM($J36+$K36),)</f>
        <v>591</v>
      </c>
      <c r="O36" s="53">
        <f>IF($C36=1,SUM($J36+$K36),)</f>
        <v>0</v>
      </c>
      <c r="P36" s="54">
        <f t="shared" si="1"/>
        <v>591</v>
      </c>
    </row>
    <row r="37" spans="1:16" x14ac:dyDescent="0.2">
      <c r="A37" s="44">
        <v>30</v>
      </c>
      <c r="B37" s="45" t="s">
        <v>228</v>
      </c>
      <c r="C37" s="45">
        <v>3</v>
      </c>
      <c r="D37" s="46" t="s">
        <v>254</v>
      </c>
      <c r="E37" s="47">
        <v>48</v>
      </c>
      <c r="F37" s="48"/>
      <c r="G37" s="57" t="s">
        <v>230</v>
      </c>
      <c r="H37" s="58">
        <v>15</v>
      </c>
      <c r="I37" s="58" t="s">
        <v>257</v>
      </c>
      <c r="J37" s="51">
        <v>1173</v>
      </c>
      <c r="K37" s="52">
        <v>0</v>
      </c>
      <c r="L37" s="53">
        <f>IF($C37=7,SUM($J37+$K37),)</f>
        <v>0</v>
      </c>
      <c r="M37" s="53">
        <f>IF($C37=5,SUM($J37+$K37),)</f>
        <v>0</v>
      </c>
      <c r="N37" s="53">
        <f>IF($C37=3,SUM($J37+$K37),)</f>
        <v>1173</v>
      </c>
      <c r="O37" s="53">
        <f>IF($C37=1,SUM($J37+$K37),)</f>
        <v>0</v>
      </c>
      <c r="P37" s="54">
        <f t="shared" si="1"/>
        <v>1173</v>
      </c>
    </row>
    <row r="38" spans="1:16" x14ac:dyDescent="0.2">
      <c r="A38" s="44">
        <v>31</v>
      </c>
      <c r="B38" s="45" t="s">
        <v>228</v>
      </c>
      <c r="C38" s="45">
        <v>3</v>
      </c>
      <c r="D38" s="46" t="s">
        <v>254</v>
      </c>
      <c r="E38" s="47">
        <v>51</v>
      </c>
      <c r="F38" s="48"/>
      <c r="G38" s="57" t="s">
        <v>230</v>
      </c>
      <c r="H38" s="58">
        <v>15</v>
      </c>
      <c r="I38" s="58" t="s">
        <v>258</v>
      </c>
      <c r="J38" s="51">
        <v>3690</v>
      </c>
      <c r="K38" s="52">
        <v>66</v>
      </c>
      <c r="L38" s="53">
        <f>IF($C38=7,SUM($J38+$K38),)</f>
        <v>0</v>
      </c>
      <c r="M38" s="53">
        <f>IF($C38=5,SUM($J38+$K38),)</f>
        <v>0</v>
      </c>
      <c r="N38" s="53">
        <f>IF($C38=3,SUM($J38+$K38),)</f>
        <v>3756</v>
      </c>
      <c r="O38" s="53">
        <f>IF($C38=1,SUM($J38+$K38),)</f>
        <v>0</v>
      </c>
      <c r="P38" s="54">
        <f t="shared" si="1"/>
        <v>3756</v>
      </c>
    </row>
    <row r="39" spans="1:16" x14ac:dyDescent="0.2">
      <c r="A39" s="44">
        <v>32</v>
      </c>
      <c r="B39" s="45" t="s">
        <v>228</v>
      </c>
      <c r="C39" s="45">
        <v>3</v>
      </c>
      <c r="D39" s="46" t="s">
        <v>254</v>
      </c>
      <c r="E39" s="47">
        <v>52</v>
      </c>
      <c r="F39" s="48"/>
      <c r="G39" s="57" t="s">
        <v>230</v>
      </c>
      <c r="H39" s="58">
        <v>15</v>
      </c>
      <c r="I39" s="58" t="s">
        <v>44</v>
      </c>
      <c r="J39" s="51">
        <v>473</v>
      </c>
      <c r="K39" s="52">
        <v>448</v>
      </c>
      <c r="L39" s="53">
        <f>IF($C39=7,SUM($J39+$K39),)</f>
        <v>0</v>
      </c>
      <c r="M39" s="53">
        <f>IF($C39=5,SUM($J39+$K39),)</f>
        <v>0</v>
      </c>
      <c r="N39" s="53">
        <f>IF($C39=3,SUM($J39+$K39),)</f>
        <v>921</v>
      </c>
      <c r="O39" s="53">
        <f>IF($C39=1,SUM($J39+$K39),)</f>
        <v>0</v>
      </c>
      <c r="P39" s="54">
        <f t="shared" si="1"/>
        <v>921</v>
      </c>
    </row>
    <row r="40" spans="1:16" x14ac:dyDescent="0.2">
      <c r="A40" s="44">
        <v>33</v>
      </c>
      <c r="B40" s="45" t="s">
        <v>228</v>
      </c>
      <c r="C40" s="45">
        <v>3</v>
      </c>
      <c r="D40" s="46" t="s">
        <v>259</v>
      </c>
      <c r="E40" s="64">
        <v>1</v>
      </c>
      <c r="F40" s="48"/>
      <c r="G40" s="63"/>
      <c r="H40" s="50"/>
      <c r="I40" s="50"/>
      <c r="J40" s="51">
        <v>0</v>
      </c>
      <c r="K40" s="62">
        <v>68</v>
      </c>
      <c r="L40" s="53">
        <f>IF($C40=7,SUM($J40+$K40),)</f>
        <v>0</v>
      </c>
      <c r="M40" s="53">
        <f>IF($C40=5,SUM($J40+$K40),)</f>
        <v>0</v>
      </c>
      <c r="N40" s="53">
        <f>IF($C40=3,SUM($J40+$K40),)</f>
        <v>68</v>
      </c>
      <c r="O40" s="53">
        <f>IF($C40=1,SUM($J40+$K40),)</f>
        <v>0</v>
      </c>
      <c r="P40" s="54">
        <f t="shared" si="1"/>
        <v>68</v>
      </c>
    </row>
    <row r="41" spans="1:16" x14ac:dyDescent="0.2">
      <c r="A41" s="44">
        <v>34</v>
      </c>
      <c r="B41" s="70" t="s">
        <v>228</v>
      </c>
      <c r="C41" s="45">
        <v>3</v>
      </c>
      <c r="D41" s="71" t="s">
        <v>259</v>
      </c>
      <c r="E41" s="72">
        <v>4</v>
      </c>
      <c r="F41" s="73"/>
      <c r="G41" s="74" t="s">
        <v>230</v>
      </c>
      <c r="H41" s="75">
        <v>16</v>
      </c>
      <c r="I41" s="76" t="s">
        <v>260</v>
      </c>
      <c r="J41" s="77">
        <v>0</v>
      </c>
      <c r="K41" s="78">
        <v>69</v>
      </c>
      <c r="L41" s="53">
        <f>IF($C41=7,SUM($J41+$K41),)</f>
        <v>0</v>
      </c>
      <c r="M41" s="53">
        <f>IF($C41=5,SUM($J41+$K41),)</f>
        <v>0</v>
      </c>
      <c r="N41" s="53">
        <f>IF($C41=3,SUM($J41+$K41),)</f>
        <v>69</v>
      </c>
      <c r="O41" s="53">
        <f>IF($C41=1,SUM($J41+$K41),)</f>
        <v>0</v>
      </c>
      <c r="P41" s="54">
        <f t="shared" si="1"/>
        <v>69</v>
      </c>
    </row>
    <row r="42" spans="1:16" x14ac:dyDescent="0.2">
      <c r="A42" s="44">
        <v>35</v>
      </c>
      <c r="B42" s="45" t="s">
        <v>228</v>
      </c>
      <c r="C42" s="45">
        <v>3</v>
      </c>
      <c r="D42" s="46" t="s">
        <v>259</v>
      </c>
      <c r="E42" s="47">
        <v>10</v>
      </c>
      <c r="F42" s="48"/>
      <c r="G42" s="57" t="s">
        <v>230</v>
      </c>
      <c r="H42" s="58">
        <v>16</v>
      </c>
      <c r="I42" s="58" t="s">
        <v>261</v>
      </c>
      <c r="J42" s="51">
        <v>1432</v>
      </c>
      <c r="K42" s="52">
        <v>0</v>
      </c>
      <c r="L42" s="53">
        <f>IF($C42=7,SUM($J42+$K42),)</f>
        <v>0</v>
      </c>
      <c r="M42" s="53">
        <f>IF($C42=5,SUM($J42+$K42),)</f>
        <v>0</v>
      </c>
      <c r="N42" s="53">
        <f>IF($C42=3,SUM($J42+$K42),)</f>
        <v>1432</v>
      </c>
      <c r="O42" s="53">
        <f>IF($C42=1,SUM($J42+$K42),)</f>
        <v>0</v>
      </c>
      <c r="P42" s="54">
        <f t="shared" si="1"/>
        <v>1432</v>
      </c>
    </row>
    <row r="43" spans="1:16" x14ac:dyDescent="0.2">
      <c r="A43" s="44">
        <v>36</v>
      </c>
      <c r="B43" s="45" t="s">
        <v>228</v>
      </c>
      <c r="C43" s="45">
        <v>3</v>
      </c>
      <c r="D43" s="46" t="s">
        <v>259</v>
      </c>
      <c r="E43" s="56">
        <v>16</v>
      </c>
      <c r="F43" s="48"/>
      <c r="G43" s="63"/>
      <c r="H43" s="50"/>
      <c r="I43" s="50"/>
      <c r="J43" s="51">
        <v>0</v>
      </c>
      <c r="K43" s="62">
        <v>87</v>
      </c>
      <c r="L43" s="53">
        <f>IF($C43=7,SUM($J43+$K43),)</f>
        <v>0</v>
      </c>
      <c r="M43" s="53">
        <f>IF($C43=5,SUM($J43+$K43),)</f>
        <v>0</v>
      </c>
      <c r="N43" s="53">
        <f>IF($C43=3,SUM($J43+$K43),)</f>
        <v>87</v>
      </c>
      <c r="O43" s="53">
        <f>IF($C43=1,SUM($J43+$K43),)</f>
        <v>0</v>
      </c>
      <c r="P43" s="54">
        <f t="shared" si="1"/>
        <v>87</v>
      </c>
    </row>
    <row r="44" spans="1:16" x14ac:dyDescent="0.2">
      <c r="A44" s="44">
        <v>37</v>
      </c>
      <c r="B44" s="45" t="s">
        <v>228</v>
      </c>
      <c r="C44" s="45">
        <v>3</v>
      </c>
      <c r="D44" s="46" t="s">
        <v>262</v>
      </c>
      <c r="E44" s="47">
        <v>56</v>
      </c>
      <c r="F44" s="48"/>
      <c r="G44" s="57" t="s">
        <v>230</v>
      </c>
      <c r="H44" s="58">
        <v>13</v>
      </c>
      <c r="I44" s="58" t="s">
        <v>263</v>
      </c>
      <c r="J44" s="51">
        <v>390</v>
      </c>
      <c r="K44" s="52">
        <v>0</v>
      </c>
      <c r="L44" s="53">
        <f>IF($C44=7,SUM($J44+$K44),)</f>
        <v>0</v>
      </c>
      <c r="M44" s="53">
        <f>IF($C44=5,SUM($J44+$K44),)</f>
        <v>0</v>
      </c>
      <c r="N44" s="53">
        <f>IF($C44=3,SUM($J44+$K44),)</f>
        <v>390</v>
      </c>
      <c r="O44" s="53">
        <f>IF($C44=1,SUM($J44+$K44),)</f>
        <v>0</v>
      </c>
      <c r="P44" s="54">
        <f t="shared" si="1"/>
        <v>390</v>
      </c>
    </row>
    <row r="45" spans="1:16" x14ac:dyDescent="0.2">
      <c r="A45" s="44">
        <v>38</v>
      </c>
      <c r="B45" s="45" t="s">
        <v>228</v>
      </c>
      <c r="C45" s="45">
        <v>3</v>
      </c>
      <c r="D45" s="46" t="s">
        <v>262</v>
      </c>
      <c r="E45" s="56">
        <v>57</v>
      </c>
      <c r="F45" s="48"/>
      <c r="G45" s="63" t="s">
        <v>230</v>
      </c>
      <c r="H45" s="58">
        <v>15</v>
      </c>
      <c r="I45" s="58" t="s">
        <v>264</v>
      </c>
      <c r="J45" s="51">
        <v>3274</v>
      </c>
      <c r="K45" s="62">
        <v>413</v>
      </c>
      <c r="L45" s="53">
        <f>IF($C45=7,SUM($J45+$K45),)</f>
        <v>0</v>
      </c>
      <c r="M45" s="53">
        <f>IF($C45=5,SUM($J45+$K45),)</f>
        <v>0</v>
      </c>
      <c r="N45" s="53">
        <f>IF($C45=3,SUM($J45+$K45),)</f>
        <v>3687</v>
      </c>
      <c r="O45" s="53">
        <f>IF($C45=1,SUM($J45+$K45),)</f>
        <v>0</v>
      </c>
      <c r="P45" s="54">
        <f t="shared" si="1"/>
        <v>3687</v>
      </c>
    </row>
    <row r="46" spans="1:16" x14ac:dyDescent="0.2">
      <c r="A46" s="44">
        <v>39</v>
      </c>
      <c r="B46" s="45" t="s">
        <v>228</v>
      </c>
      <c r="C46" s="45">
        <v>3</v>
      </c>
      <c r="D46" s="46" t="s">
        <v>262</v>
      </c>
      <c r="E46" s="56">
        <v>68</v>
      </c>
      <c r="F46" s="48"/>
      <c r="G46" s="63" t="s">
        <v>230</v>
      </c>
      <c r="H46" s="58">
        <v>16</v>
      </c>
      <c r="I46" s="50" t="s">
        <v>265</v>
      </c>
      <c r="J46" s="51">
        <v>1453</v>
      </c>
      <c r="K46" s="62">
        <v>64</v>
      </c>
      <c r="L46" s="53">
        <f>IF($C46=7,SUM($J46+$K46),)</f>
        <v>0</v>
      </c>
      <c r="M46" s="53">
        <f>IF($C46=5,SUM($J46+$K46),)</f>
        <v>0</v>
      </c>
      <c r="N46" s="53">
        <f>IF($C46=3,SUM($J46+$K46),)</f>
        <v>1517</v>
      </c>
      <c r="O46" s="53">
        <f>IF($C46=1,SUM($J46+$K46),)</f>
        <v>0</v>
      </c>
      <c r="P46" s="54">
        <f t="shared" si="1"/>
        <v>1517</v>
      </c>
    </row>
    <row r="47" spans="1:16" x14ac:dyDescent="0.2">
      <c r="A47" s="44">
        <v>40</v>
      </c>
      <c r="B47" s="70" t="s">
        <v>228</v>
      </c>
      <c r="C47" s="45">
        <v>3</v>
      </c>
      <c r="D47" s="71" t="s">
        <v>262</v>
      </c>
      <c r="E47" s="79">
        <v>69</v>
      </c>
      <c r="F47" s="73"/>
      <c r="G47" s="80" t="s">
        <v>230</v>
      </c>
      <c r="H47" s="75">
        <v>16</v>
      </c>
      <c r="I47" s="76" t="s">
        <v>266</v>
      </c>
      <c r="J47" s="77">
        <v>68</v>
      </c>
      <c r="K47" s="78">
        <v>80</v>
      </c>
      <c r="L47" s="53">
        <f>IF($C47=7,SUM($J47+$K47),)</f>
        <v>0</v>
      </c>
      <c r="M47" s="53">
        <f>IF($C47=5,SUM($J47+$K47),)</f>
        <v>0</v>
      </c>
      <c r="N47" s="53">
        <f>IF($C47=3,SUM($J47+$K47),)</f>
        <v>148</v>
      </c>
      <c r="O47" s="53">
        <f>IF($C47=1,SUM($J47+$K47),)</f>
        <v>0</v>
      </c>
      <c r="P47" s="54">
        <f t="shared" si="1"/>
        <v>148</v>
      </c>
    </row>
    <row r="48" spans="1:16" x14ac:dyDescent="0.2">
      <c r="A48" s="44">
        <v>41</v>
      </c>
      <c r="B48" s="45" t="s">
        <v>228</v>
      </c>
      <c r="C48" s="45">
        <v>3</v>
      </c>
      <c r="D48" s="46" t="s">
        <v>262</v>
      </c>
      <c r="E48" s="56">
        <v>73</v>
      </c>
      <c r="F48" s="48"/>
      <c r="G48" s="63"/>
      <c r="H48" s="50"/>
      <c r="I48" s="50"/>
      <c r="J48" s="51"/>
      <c r="K48" s="62">
        <v>78</v>
      </c>
      <c r="L48" s="53">
        <f>IF($C48=7,SUM($J48+$K48),)</f>
        <v>0</v>
      </c>
      <c r="M48" s="53">
        <f>IF($C48=5,SUM($J48+$K48),)</f>
        <v>0</v>
      </c>
      <c r="N48" s="53">
        <f>IF($C48=3,SUM($J48+$K48),)</f>
        <v>78</v>
      </c>
      <c r="O48" s="53">
        <f>IF($C48=1,SUM($J48+$K48),)</f>
        <v>0</v>
      </c>
      <c r="P48" s="54">
        <f t="shared" si="1"/>
        <v>78</v>
      </c>
    </row>
    <row r="49" spans="1:16" x14ac:dyDescent="0.2">
      <c r="A49" s="44">
        <v>42</v>
      </c>
      <c r="B49" s="45" t="s">
        <v>228</v>
      </c>
      <c r="C49" s="45">
        <v>3</v>
      </c>
      <c r="D49" s="46" t="s">
        <v>262</v>
      </c>
      <c r="E49" s="56">
        <v>83</v>
      </c>
      <c r="F49" s="48"/>
      <c r="G49" s="63" t="s">
        <v>230</v>
      </c>
      <c r="H49" s="50" t="s">
        <v>41</v>
      </c>
      <c r="I49" s="50" t="s">
        <v>267</v>
      </c>
      <c r="J49" s="51">
        <v>63</v>
      </c>
      <c r="K49" s="62">
        <v>279</v>
      </c>
      <c r="L49" s="53">
        <f>IF($C49=7,SUM($J49+$K49),)</f>
        <v>0</v>
      </c>
      <c r="M49" s="53">
        <f>IF($C49=5,SUM($J49+$K49),)</f>
        <v>0</v>
      </c>
      <c r="N49" s="53">
        <f>IF($C49=3,SUM($J49+$K49),)</f>
        <v>342</v>
      </c>
      <c r="O49" s="53">
        <f>IF($C49=1,SUM($J49+$K49),)</f>
        <v>0</v>
      </c>
      <c r="P49" s="54">
        <f t="shared" si="1"/>
        <v>342</v>
      </c>
    </row>
    <row r="50" spans="1:16" x14ac:dyDescent="0.2">
      <c r="A50" s="44">
        <v>43</v>
      </c>
      <c r="B50" s="45" t="s">
        <v>228</v>
      </c>
      <c r="C50" s="45">
        <v>3</v>
      </c>
      <c r="D50" s="46" t="s">
        <v>268</v>
      </c>
      <c r="E50" s="47">
        <v>140</v>
      </c>
      <c r="F50" s="48">
        <v>142</v>
      </c>
      <c r="G50" s="57" t="s">
        <v>230</v>
      </c>
      <c r="H50" s="58">
        <v>6</v>
      </c>
      <c r="I50" s="58" t="s">
        <v>269</v>
      </c>
      <c r="J50" s="51">
        <v>528</v>
      </c>
      <c r="K50" s="52">
        <v>0</v>
      </c>
      <c r="L50" s="53">
        <f>IF($C50=7,SUM($J50+$K50),)</f>
        <v>0</v>
      </c>
      <c r="M50" s="53">
        <f>IF($C50=5,SUM($J50+$K50),)</f>
        <v>0</v>
      </c>
      <c r="N50" s="53">
        <f>IF($C50=3,SUM($J50+$K50),)</f>
        <v>528</v>
      </c>
      <c r="O50" s="53">
        <f>IF($C50=1,SUM($J50+$K50),)</f>
        <v>0</v>
      </c>
      <c r="P50" s="54">
        <f t="shared" si="1"/>
        <v>528</v>
      </c>
    </row>
    <row r="51" spans="1:16" x14ac:dyDescent="0.2">
      <c r="A51" s="44">
        <v>44</v>
      </c>
      <c r="B51" s="45" t="s">
        <v>228</v>
      </c>
      <c r="C51" s="45">
        <v>3</v>
      </c>
      <c r="D51" s="46" t="s">
        <v>268</v>
      </c>
      <c r="E51" s="56">
        <v>144</v>
      </c>
      <c r="F51" s="48"/>
      <c r="G51" s="63" t="s">
        <v>230</v>
      </c>
      <c r="H51" s="58">
        <v>6</v>
      </c>
      <c r="I51" s="50" t="s">
        <v>270</v>
      </c>
      <c r="J51" s="51">
        <v>247</v>
      </c>
      <c r="K51" s="62">
        <v>0</v>
      </c>
      <c r="L51" s="53">
        <f>IF($C51=7,SUM($J51+$K51),)</f>
        <v>0</v>
      </c>
      <c r="M51" s="53">
        <f>IF($C51=5,SUM($J51+$K51),)</f>
        <v>0</v>
      </c>
      <c r="N51" s="53">
        <f>IF($C51=3,SUM($J51+$K51),)</f>
        <v>247</v>
      </c>
      <c r="O51" s="53">
        <f>IF($C51=1,SUM($J51+$K51),)</f>
        <v>0</v>
      </c>
      <c r="P51" s="54">
        <f t="shared" si="1"/>
        <v>247</v>
      </c>
    </row>
    <row r="52" spans="1:16" x14ac:dyDescent="0.2">
      <c r="A52" s="44">
        <v>45</v>
      </c>
      <c r="B52" s="45" t="s">
        <v>228</v>
      </c>
      <c r="C52" s="45">
        <v>3</v>
      </c>
      <c r="D52" s="46" t="s">
        <v>271</v>
      </c>
      <c r="E52" s="56">
        <v>2</v>
      </c>
      <c r="F52" s="48"/>
      <c r="G52" s="63" t="s">
        <v>230</v>
      </c>
      <c r="H52" s="58">
        <v>6</v>
      </c>
      <c r="I52" s="58">
        <v>22</v>
      </c>
      <c r="J52" s="51">
        <v>1961</v>
      </c>
      <c r="K52" s="52">
        <v>0</v>
      </c>
      <c r="L52" s="53">
        <f>IF($C52=7,SUM($J52+$K52),)</f>
        <v>0</v>
      </c>
      <c r="M52" s="53">
        <f>IF($C52=5,SUM($J52+$K52),)</f>
        <v>0</v>
      </c>
      <c r="N52" s="53">
        <f>IF($C52=3,SUM($J52+$K52),)</f>
        <v>1961</v>
      </c>
      <c r="O52" s="53">
        <f>IF($C52=1,SUM($J52+$K52),)</f>
        <v>0</v>
      </c>
      <c r="P52" s="54">
        <f t="shared" si="1"/>
        <v>1961</v>
      </c>
    </row>
    <row r="53" spans="1:16" x14ac:dyDescent="0.2">
      <c r="A53" s="44">
        <v>46</v>
      </c>
      <c r="B53" s="45" t="s">
        <v>228</v>
      </c>
      <c r="C53" s="45">
        <v>3</v>
      </c>
      <c r="D53" s="46" t="s">
        <v>271</v>
      </c>
      <c r="E53" s="47">
        <v>6</v>
      </c>
      <c r="F53" s="48"/>
      <c r="G53" s="57" t="s">
        <v>230</v>
      </c>
      <c r="H53" s="58">
        <v>6</v>
      </c>
      <c r="I53" s="58">
        <v>30</v>
      </c>
      <c r="J53" s="51">
        <v>740</v>
      </c>
      <c r="K53" s="52">
        <v>407</v>
      </c>
      <c r="L53" s="53">
        <f>IF($C53=7,SUM($J53+$K53),)</f>
        <v>0</v>
      </c>
      <c r="M53" s="53">
        <f>IF($C53=5,SUM($J53+$K53),)</f>
        <v>0</v>
      </c>
      <c r="N53" s="53">
        <f>IF($C53=3,SUM($J53+$K53),)</f>
        <v>1147</v>
      </c>
      <c r="O53" s="53">
        <f>IF($C53=1,SUM($J53+$K53),)</f>
        <v>0</v>
      </c>
      <c r="P53" s="54">
        <f t="shared" si="1"/>
        <v>1147</v>
      </c>
    </row>
    <row r="54" spans="1:16" x14ac:dyDescent="0.2">
      <c r="A54" s="44">
        <v>47</v>
      </c>
      <c r="B54" s="45" t="s">
        <v>228</v>
      </c>
      <c r="C54" s="45">
        <v>3</v>
      </c>
      <c r="D54" s="46" t="s">
        <v>272</v>
      </c>
      <c r="E54" s="47">
        <v>12</v>
      </c>
      <c r="F54" s="48"/>
      <c r="G54" s="57" t="s">
        <v>230</v>
      </c>
      <c r="H54" s="58">
        <v>15</v>
      </c>
      <c r="I54" s="58">
        <v>129</v>
      </c>
      <c r="J54" s="51">
        <v>441</v>
      </c>
      <c r="K54" s="52">
        <v>401</v>
      </c>
      <c r="L54" s="53">
        <f>IF($C54=7,SUM($J54+$K54),)</f>
        <v>0</v>
      </c>
      <c r="M54" s="53">
        <f>IF($C54=5,SUM($J54+$K54),)</f>
        <v>0</v>
      </c>
      <c r="N54" s="53">
        <f>IF($C54=3,SUM($J54+$K54),)</f>
        <v>842</v>
      </c>
      <c r="O54" s="53">
        <f>IF($C54=1,SUM($J54+$K54),)</f>
        <v>0</v>
      </c>
      <c r="P54" s="54">
        <f t="shared" si="1"/>
        <v>842</v>
      </c>
    </row>
    <row r="55" spans="1:16" x14ac:dyDescent="0.2">
      <c r="A55" s="44">
        <v>48</v>
      </c>
      <c r="B55" s="45" t="s">
        <v>228</v>
      </c>
      <c r="C55" s="45">
        <v>3</v>
      </c>
      <c r="D55" s="46" t="s">
        <v>272</v>
      </c>
      <c r="E55" s="56">
        <v>17</v>
      </c>
      <c r="F55" s="48"/>
      <c r="G55" s="63" t="s">
        <v>230</v>
      </c>
      <c r="H55" s="58">
        <v>15</v>
      </c>
      <c r="I55" s="58">
        <v>58</v>
      </c>
      <c r="J55" s="51">
        <v>545</v>
      </c>
      <c r="K55" s="62">
        <v>8</v>
      </c>
      <c r="L55" s="53">
        <f>IF($C55=7,SUM($J55+$K55),)</f>
        <v>0</v>
      </c>
      <c r="M55" s="53">
        <f>IF($C55=5,SUM($J55+$K55),)</f>
        <v>0</v>
      </c>
      <c r="N55" s="53">
        <f>IF($C55=3,SUM($J55+$K55),)</f>
        <v>553</v>
      </c>
      <c r="O55" s="53">
        <f>IF($C55=1,SUM($J55+$K55),)</f>
        <v>0</v>
      </c>
      <c r="P55" s="54">
        <f t="shared" si="1"/>
        <v>553</v>
      </c>
    </row>
    <row r="56" spans="1:16" x14ac:dyDescent="0.2">
      <c r="A56" s="44">
        <v>49</v>
      </c>
      <c r="B56" s="45" t="s">
        <v>228</v>
      </c>
      <c r="C56" s="45">
        <v>3</v>
      </c>
      <c r="D56" s="46" t="s">
        <v>273</v>
      </c>
      <c r="E56" s="47">
        <v>4</v>
      </c>
      <c r="F56" s="48"/>
      <c r="G56" s="57" t="s">
        <v>230</v>
      </c>
      <c r="H56" s="58">
        <v>8</v>
      </c>
      <c r="I56" s="58">
        <v>43</v>
      </c>
      <c r="J56" s="51">
        <v>208</v>
      </c>
      <c r="K56" s="52">
        <v>162</v>
      </c>
      <c r="L56" s="53">
        <f>IF($C56=7,SUM($J56+$K56),)</f>
        <v>0</v>
      </c>
      <c r="M56" s="53">
        <f>IF($C56=5,SUM($J56+$K56),)</f>
        <v>0</v>
      </c>
      <c r="N56" s="53">
        <f>IF($C56=3,SUM($J56+$K56),)</f>
        <v>370</v>
      </c>
      <c r="O56" s="53">
        <f>IF($C56=1,SUM($J56+$K56),)</f>
        <v>0</v>
      </c>
      <c r="P56" s="54">
        <f t="shared" si="1"/>
        <v>370</v>
      </c>
    </row>
    <row r="57" spans="1:16" x14ac:dyDescent="0.2">
      <c r="A57" s="44">
        <v>50</v>
      </c>
      <c r="B57" s="45" t="s">
        <v>228</v>
      </c>
      <c r="C57" s="45">
        <v>3</v>
      </c>
      <c r="D57" s="46" t="s">
        <v>273</v>
      </c>
      <c r="E57" s="47">
        <v>6</v>
      </c>
      <c r="F57" s="48"/>
      <c r="G57" s="63" t="s">
        <v>230</v>
      </c>
      <c r="H57" s="58">
        <v>8</v>
      </c>
      <c r="I57" s="50" t="s">
        <v>274</v>
      </c>
      <c r="J57" s="51">
        <v>2942</v>
      </c>
      <c r="K57" s="52">
        <v>10</v>
      </c>
      <c r="L57" s="53">
        <f>IF($C57=7,SUM($J57+$K57),)</f>
        <v>0</v>
      </c>
      <c r="M57" s="53">
        <f>IF($C57=5,SUM($J57+$K57),)</f>
        <v>0</v>
      </c>
      <c r="N57" s="53">
        <f>IF($C57=3,SUM($J57+$K57),)</f>
        <v>2952</v>
      </c>
      <c r="O57" s="53">
        <f>IF($C57=1,SUM($J57+$K57),)</f>
        <v>0</v>
      </c>
      <c r="P57" s="54">
        <f t="shared" si="1"/>
        <v>2952</v>
      </c>
    </row>
    <row r="58" spans="1:16" x14ac:dyDescent="0.2">
      <c r="A58" s="44">
        <v>51</v>
      </c>
      <c r="B58" s="45" t="s">
        <v>228</v>
      </c>
      <c r="C58" s="45">
        <v>3</v>
      </c>
      <c r="D58" s="46" t="s">
        <v>273</v>
      </c>
      <c r="E58" s="47">
        <v>12</v>
      </c>
      <c r="F58" s="48"/>
      <c r="G58" s="57" t="s">
        <v>230</v>
      </c>
      <c r="H58" s="58">
        <v>8</v>
      </c>
      <c r="I58" s="58">
        <v>48</v>
      </c>
      <c r="J58" s="51">
        <v>294</v>
      </c>
      <c r="K58" s="52">
        <v>0</v>
      </c>
      <c r="L58" s="53">
        <f>IF($C58=7,SUM($J58+$K58),)</f>
        <v>0</v>
      </c>
      <c r="M58" s="53">
        <f>IF($C58=5,SUM($J58+$K58),)</f>
        <v>0</v>
      </c>
      <c r="N58" s="53">
        <f>IF($C58=3,SUM($J58+$K58),)</f>
        <v>294</v>
      </c>
      <c r="O58" s="53">
        <f>IF($C58=1,SUM($J58+$K58),)</f>
        <v>0</v>
      </c>
      <c r="P58" s="54">
        <f t="shared" si="1"/>
        <v>294</v>
      </c>
    </row>
    <row r="59" spans="1:16" x14ac:dyDescent="0.2">
      <c r="A59" s="44">
        <v>52</v>
      </c>
      <c r="B59" s="45" t="s">
        <v>228</v>
      </c>
      <c r="C59" s="45">
        <v>3</v>
      </c>
      <c r="D59" s="46" t="s">
        <v>273</v>
      </c>
      <c r="E59" s="47">
        <v>14</v>
      </c>
      <c r="F59" s="48"/>
      <c r="G59" s="57" t="s">
        <v>230</v>
      </c>
      <c r="H59" s="58">
        <v>8</v>
      </c>
      <c r="I59" s="58">
        <v>49</v>
      </c>
      <c r="J59" s="51">
        <v>353</v>
      </c>
      <c r="K59" s="52">
        <v>0</v>
      </c>
      <c r="L59" s="53">
        <f>IF($C59=7,SUM($J59+$K59),)</f>
        <v>0</v>
      </c>
      <c r="M59" s="53">
        <f>IF($C59=5,SUM($J59+$K59),)</f>
        <v>0</v>
      </c>
      <c r="N59" s="53">
        <f>IF($C59=3,SUM($J59+$K59),)</f>
        <v>353</v>
      </c>
      <c r="O59" s="53">
        <f>IF($C59=1,SUM($J59+$K59),)</f>
        <v>0</v>
      </c>
      <c r="P59" s="54">
        <f t="shared" si="1"/>
        <v>353</v>
      </c>
    </row>
    <row r="60" spans="1:16" x14ac:dyDescent="0.2">
      <c r="A60" s="44">
        <v>53</v>
      </c>
      <c r="B60" s="45" t="s">
        <v>228</v>
      </c>
      <c r="C60" s="45">
        <v>3</v>
      </c>
      <c r="D60" s="46" t="s">
        <v>273</v>
      </c>
      <c r="E60" s="47">
        <v>28</v>
      </c>
      <c r="F60" s="48"/>
      <c r="G60" s="63" t="s">
        <v>230</v>
      </c>
      <c r="H60" s="58">
        <v>7</v>
      </c>
      <c r="I60" s="58">
        <v>10</v>
      </c>
      <c r="J60" s="51">
        <v>2492</v>
      </c>
      <c r="K60" s="52">
        <v>73</v>
      </c>
      <c r="L60" s="53">
        <f>IF($C60=7,SUM($J60+$K60),)</f>
        <v>0</v>
      </c>
      <c r="M60" s="53">
        <f>IF($C60=5,SUM($J60+$K60),)</f>
        <v>0</v>
      </c>
      <c r="N60" s="53">
        <f>IF($C60=3,SUM($J60+$K60),)</f>
        <v>2565</v>
      </c>
      <c r="O60" s="53">
        <f>IF($C60=1,SUM($J60+$K60),)</f>
        <v>0</v>
      </c>
      <c r="P60" s="54">
        <f t="shared" si="1"/>
        <v>2565</v>
      </c>
    </row>
    <row r="61" spans="1:16" x14ac:dyDescent="0.2">
      <c r="A61" s="44">
        <v>54</v>
      </c>
      <c r="B61" s="45" t="s">
        <v>228</v>
      </c>
      <c r="C61" s="45">
        <v>3</v>
      </c>
      <c r="D61" s="46" t="s">
        <v>275</v>
      </c>
      <c r="E61" s="47">
        <v>65</v>
      </c>
      <c r="F61" s="48"/>
      <c r="G61" s="63" t="s">
        <v>230</v>
      </c>
      <c r="H61" s="58">
        <v>16</v>
      </c>
      <c r="I61" s="50" t="s">
        <v>276</v>
      </c>
      <c r="J61" s="51">
        <v>3249</v>
      </c>
      <c r="K61" s="52">
        <v>0</v>
      </c>
      <c r="L61" s="53">
        <f>IF($C61=7,SUM($J61+$K61),)</f>
        <v>0</v>
      </c>
      <c r="M61" s="53">
        <f>IF($C61=5,SUM($J61+$K61),)</f>
        <v>0</v>
      </c>
      <c r="N61" s="53">
        <f>IF($C61=3,SUM($J61+$K61),)</f>
        <v>3249</v>
      </c>
      <c r="O61" s="53">
        <f>IF($C61=1,SUM($J61+$K61),)</f>
        <v>0</v>
      </c>
      <c r="P61" s="54">
        <f t="shared" si="1"/>
        <v>3249</v>
      </c>
    </row>
    <row r="62" spans="1:16" x14ac:dyDescent="0.2">
      <c r="A62" s="44">
        <v>55</v>
      </c>
      <c r="B62" s="45" t="s">
        <v>228</v>
      </c>
      <c r="C62" s="45">
        <v>3</v>
      </c>
      <c r="D62" s="46" t="s">
        <v>275</v>
      </c>
      <c r="E62" s="47">
        <v>101</v>
      </c>
      <c r="F62" s="48"/>
      <c r="G62" s="57" t="s">
        <v>230</v>
      </c>
      <c r="H62" s="58">
        <v>9</v>
      </c>
      <c r="I62" s="58">
        <v>115</v>
      </c>
      <c r="J62" s="68">
        <v>270</v>
      </c>
      <c r="K62" s="69">
        <v>0</v>
      </c>
      <c r="L62" s="53">
        <f>IF($C62=7,SUM($J62+$K62),)</f>
        <v>0</v>
      </c>
      <c r="M62" s="53">
        <f>IF($C62=5,SUM($J62+$K62),)</f>
        <v>0</v>
      </c>
      <c r="N62" s="53">
        <f>IF($C62=3,SUM($J62+$K62),)</f>
        <v>270</v>
      </c>
      <c r="O62" s="53">
        <f>IF($C62=1,SUM($J62+$K62),)</f>
        <v>0</v>
      </c>
      <c r="P62" s="54">
        <f t="shared" si="1"/>
        <v>270</v>
      </c>
    </row>
    <row r="63" spans="1:16" x14ac:dyDescent="0.2">
      <c r="A63" s="44">
        <v>56</v>
      </c>
      <c r="B63" s="45" t="s">
        <v>228</v>
      </c>
      <c r="C63" s="45">
        <v>3</v>
      </c>
      <c r="D63" s="46" t="s">
        <v>275</v>
      </c>
      <c r="E63" s="56">
        <v>105</v>
      </c>
      <c r="F63" s="57" t="s">
        <v>11</v>
      </c>
      <c r="G63" s="63" t="s">
        <v>230</v>
      </c>
      <c r="H63" s="58">
        <v>9</v>
      </c>
      <c r="I63" s="50" t="s">
        <v>277</v>
      </c>
      <c r="J63" s="68">
        <v>6373</v>
      </c>
      <c r="K63" s="81">
        <v>0</v>
      </c>
      <c r="L63" s="53">
        <f>IF($C63=7,SUM($J63+$K63),)</f>
        <v>0</v>
      </c>
      <c r="M63" s="53">
        <f>IF($C63=5,SUM($J63+$K63),)</f>
        <v>0</v>
      </c>
      <c r="N63" s="53">
        <f>IF($C63=3,SUM($J63+$K63),)</f>
        <v>6373</v>
      </c>
      <c r="O63" s="53">
        <f>IF($C63=1,SUM($J63+$K63),)</f>
        <v>0</v>
      </c>
      <c r="P63" s="54">
        <f t="shared" si="1"/>
        <v>6373</v>
      </c>
    </row>
    <row r="64" spans="1:16" x14ac:dyDescent="0.2">
      <c r="A64" s="44">
        <v>57</v>
      </c>
      <c r="B64" s="45" t="s">
        <v>228</v>
      </c>
      <c r="C64" s="45">
        <v>3</v>
      </c>
      <c r="D64" s="46" t="s">
        <v>275</v>
      </c>
      <c r="E64" s="47">
        <v>117</v>
      </c>
      <c r="F64" s="48"/>
      <c r="G64" s="57" t="s">
        <v>230</v>
      </c>
      <c r="H64" s="58">
        <v>9</v>
      </c>
      <c r="I64" s="58">
        <v>32</v>
      </c>
      <c r="J64" s="68">
        <v>509</v>
      </c>
      <c r="K64" s="69">
        <v>29</v>
      </c>
      <c r="L64" s="53">
        <f>IF($C64=7,SUM($J64+$K64),)</f>
        <v>0</v>
      </c>
      <c r="M64" s="53">
        <f>IF($C64=5,SUM($J64+$K64),)</f>
        <v>0</v>
      </c>
      <c r="N64" s="53">
        <f>IF($C64=3,SUM($J64+$K64),)</f>
        <v>538</v>
      </c>
      <c r="O64" s="53">
        <f>IF($C64=1,SUM($J64+$K64),)</f>
        <v>0</v>
      </c>
      <c r="P64" s="54">
        <f t="shared" si="1"/>
        <v>538</v>
      </c>
    </row>
    <row r="65" spans="1:16" x14ac:dyDescent="0.2">
      <c r="A65" s="44">
        <v>58</v>
      </c>
      <c r="B65" s="45" t="s">
        <v>228</v>
      </c>
      <c r="C65" s="45">
        <v>3</v>
      </c>
      <c r="D65" s="46" t="s">
        <v>275</v>
      </c>
      <c r="E65" s="47">
        <v>123</v>
      </c>
      <c r="F65" s="48"/>
      <c r="G65" s="63" t="s">
        <v>230</v>
      </c>
      <c r="H65" s="58">
        <v>9</v>
      </c>
      <c r="I65" s="50" t="s">
        <v>45</v>
      </c>
      <c r="J65" s="51">
        <v>3253</v>
      </c>
      <c r="K65" s="52">
        <v>0</v>
      </c>
      <c r="L65" s="53">
        <f>IF($C65=7,SUM($J65+$K65),)</f>
        <v>0</v>
      </c>
      <c r="M65" s="53">
        <f>IF($C65=5,SUM($J65+$K65),)</f>
        <v>0</v>
      </c>
      <c r="N65" s="53">
        <f>IF($C65=3,SUM($J65+$K65),)</f>
        <v>3253</v>
      </c>
      <c r="O65" s="53">
        <f>IF($C65=1,SUM($J65+$K65),)</f>
        <v>0</v>
      </c>
      <c r="P65" s="54">
        <f t="shared" si="1"/>
        <v>3253</v>
      </c>
    </row>
  </sheetData>
  <mergeCells count="3">
    <mergeCell ref="K1:L1"/>
    <mergeCell ref="E5:F5"/>
    <mergeCell ref="O1:P1"/>
  </mergeCells>
  <conditionalFormatting sqref="P8:P65">
    <cfRule type="cellIs" dxfId="17" priority="1" operator="greaterThan">
      <formula>8000</formula>
    </cfRule>
    <cfRule type="cellIs" dxfId="16" priority="2" operator="between">
      <formula>1000</formula>
      <formula>8001</formula>
    </cfRule>
    <cfRule type="cellIs" dxfId="15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scale="92" orientation="landscape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8"/>
  <sheetViews>
    <sheetView view="pageLayout" zoomScaleNormal="130" workbookViewId="0">
      <selection activeCell="C5" sqref="C5"/>
    </sheetView>
  </sheetViews>
  <sheetFormatPr defaultRowHeight="12.75" x14ac:dyDescent="0.2"/>
  <cols>
    <col min="1" max="1" width="4" style="7" customWidth="1"/>
    <col min="4" max="4" width="11.140625" customWidth="1"/>
    <col min="5" max="5" width="3.85546875" customWidth="1"/>
    <col min="6" max="6" width="3.5703125" customWidth="1"/>
    <col min="9" max="9" width="9.140625" style="9"/>
  </cols>
  <sheetData>
    <row r="1" spans="1:16" x14ac:dyDescent="0.2">
      <c r="A1" s="1"/>
      <c r="B1" s="4"/>
      <c r="C1" s="4"/>
      <c r="D1" s="4"/>
      <c r="E1" s="4"/>
      <c r="F1" s="4"/>
      <c r="G1" s="4"/>
      <c r="H1" s="1"/>
      <c r="I1" s="8"/>
      <c r="J1" s="3"/>
      <c r="K1" s="16"/>
      <c r="L1" s="16"/>
      <c r="O1" s="16" t="s">
        <v>542</v>
      </c>
      <c r="P1" s="16"/>
    </row>
    <row r="2" spans="1:16" x14ac:dyDescent="0.2">
      <c r="A2" s="1"/>
      <c r="B2" s="4"/>
      <c r="C2" s="4"/>
      <c r="D2" s="4"/>
      <c r="E2" s="4"/>
      <c r="F2" s="4"/>
      <c r="G2" s="4"/>
      <c r="H2" s="1"/>
      <c r="I2" s="8"/>
      <c r="J2" s="2"/>
      <c r="K2" s="4"/>
      <c r="L2" s="5"/>
    </row>
    <row r="3" spans="1:16" x14ac:dyDescent="0.2">
      <c r="E3" s="66" t="s">
        <v>278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x14ac:dyDescent="0.2">
      <c r="A4" s="1"/>
      <c r="B4" s="4"/>
      <c r="C4" s="4"/>
      <c r="D4" s="4"/>
      <c r="E4" s="4"/>
      <c r="F4" s="4"/>
      <c r="G4" s="4"/>
      <c r="H4" s="1"/>
      <c r="I4" s="8"/>
      <c r="J4" s="2"/>
      <c r="K4" s="4"/>
      <c r="L4" s="5"/>
    </row>
    <row r="5" spans="1:16" ht="71.25" x14ac:dyDescent="0.2">
      <c r="A5" s="18" t="s">
        <v>26</v>
      </c>
      <c r="B5" s="19" t="s">
        <v>562</v>
      </c>
      <c r="C5" s="82" t="s">
        <v>561</v>
      </c>
      <c r="D5" s="20" t="s">
        <v>1</v>
      </c>
      <c r="E5" s="21" t="s">
        <v>2</v>
      </c>
      <c r="F5" s="21"/>
      <c r="G5" s="22" t="s">
        <v>3</v>
      </c>
      <c r="H5" s="23" t="s">
        <v>4</v>
      </c>
      <c r="I5" s="24" t="s">
        <v>5</v>
      </c>
      <c r="J5" s="25" t="s">
        <v>551</v>
      </c>
      <c r="K5" s="26" t="s">
        <v>552</v>
      </c>
      <c r="L5" s="27" t="s">
        <v>553</v>
      </c>
      <c r="M5" s="27" t="s">
        <v>554</v>
      </c>
      <c r="N5" s="27" t="s">
        <v>555</v>
      </c>
      <c r="O5" s="27" t="s">
        <v>556</v>
      </c>
      <c r="P5" s="28" t="s">
        <v>557</v>
      </c>
    </row>
    <row r="6" spans="1:16" x14ac:dyDescent="0.2">
      <c r="A6" s="29">
        <v>1</v>
      </c>
      <c r="B6" s="30">
        <v>2</v>
      </c>
      <c r="C6" s="31">
        <v>3</v>
      </c>
      <c r="D6" s="32">
        <v>4</v>
      </c>
      <c r="E6" s="29">
        <v>5</v>
      </c>
      <c r="F6" s="29">
        <v>6</v>
      </c>
      <c r="G6" s="33">
        <v>7</v>
      </c>
      <c r="H6" s="34">
        <v>8</v>
      </c>
      <c r="I6" s="35" t="s">
        <v>38</v>
      </c>
      <c r="J6" s="36">
        <v>10</v>
      </c>
      <c r="K6" s="37">
        <v>11</v>
      </c>
      <c r="L6" s="36">
        <v>12</v>
      </c>
      <c r="M6" s="37">
        <v>13</v>
      </c>
      <c r="N6" s="36">
        <v>14</v>
      </c>
      <c r="O6" s="37">
        <v>15</v>
      </c>
      <c r="P6" s="36">
        <v>16</v>
      </c>
    </row>
    <row r="7" spans="1:16" x14ac:dyDescent="0.2">
      <c r="A7" s="29"/>
      <c r="B7" s="30"/>
      <c r="C7" s="31"/>
      <c r="D7" s="41" t="s">
        <v>6</v>
      </c>
      <c r="E7" s="42"/>
      <c r="F7" s="41"/>
      <c r="G7" s="33"/>
      <c r="H7" s="34"/>
      <c r="I7" s="35"/>
      <c r="J7" s="43">
        <f t="shared" ref="J7:P7" si="0">SUBTOTAL(9,J8:J6843)</f>
        <v>106168</v>
      </c>
      <c r="K7" s="43">
        <f t="shared" si="0"/>
        <v>9935</v>
      </c>
      <c r="L7" s="43">
        <f t="shared" si="0"/>
        <v>0</v>
      </c>
      <c r="M7" s="43">
        <f t="shared" si="0"/>
        <v>0</v>
      </c>
      <c r="N7" s="43">
        <f t="shared" si="0"/>
        <v>116103</v>
      </c>
      <c r="O7" s="43">
        <f t="shared" si="0"/>
        <v>0</v>
      </c>
      <c r="P7" s="43">
        <f t="shared" si="0"/>
        <v>116103</v>
      </c>
    </row>
    <row r="8" spans="1:16" x14ac:dyDescent="0.2">
      <c r="A8" s="44">
        <v>1</v>
      </c>
      <c r="B8" s="45" t="s">
        <v>279</v>
      </c>
      <c r="C8" s="45">
        <v>3</v>
      </c>
      <c r="D8" s="46" t="s">
        <v>280</v>
      </c>
      <c r="E8" s="47">
        <v>12</v>
      </c>
      <c r="F8" s="48"/>
      <c r="G8" s="63" t="s">
        <v>230</v>
      </c>
      <c r="H8" s="58">
        <v>27</v>
      </c>
      <c r="I8" s="50" t="s">
        <v>281</v>
      </c>
      <c r="J8" s="51">
        <v>966</v>
      </c>
      <c r="K8" s="56">
        <v>126</v>
      </c>
      <c r="L8" s="53">
        <f>IF($C8=7,SUM($J8+$K8),)</f>
        <v>0</v>
      </c>
      <c r="M8" s="53">
        <f>IF($C8=5,SUM($J8+$K8),)</f>
        <v>0</v>
      </c>
      <c r="N8" s="53">
        <f>IF($C8=3,SUM($J8+$K8),)</f>
        <v>1092</v>
      </c>
      <c r="O8" s="53">
        <f>IF($C8=1,SUM($J8+$K8),)</f>
        <v>0</v>
      </c>
      <c r="P8" s="54">
        <f t="shared" ref="P8:P62" si="1">L8+M8+N8+O8</f>
        <v>1092</v>
      </c>
    </row>
    <row r="9" spans="1:16" x14ac:dyDescent="0.2">
      <c r="A9" s="44">
        <v>2</v>
      </c>
      <c r="B9" s="45" t="s">
        <v>279</v>
      </c>
      <c r="C9" s="45">
        <v>3</v>
      </c>
      <c r="D9" s="46" t="s">
        <v>280</v>
      </c>
      <c r="E9" s="56">
        <v>20</v>
      </c>
      <c r="F9" s="48"/>
      <c r="G9" s="60"/>
      <c r="H9" s="61"/>
      <c r="I9" s="61"/>
      <c r="J9" s="51"/>
      <c r="K9" s="56">
        <v>66</v>
      </c>
      <c r="L9" s="53">
        <f>IF($C9=7,SUM($J9+$K9),)</f>
        <v>0</v>
      </c>
      <c r="M9" s="53">
        <f>IF($C9=5,SUM($J9+$K9),)</f>
        <v>0</v>
      </c>
      <c r="N9" s="53">
        <f>IF($C9=3,SUM($J9+$K9),)</f>
        <v>66</v>
      </c>
      <c r="O9" s="53">
        <f>IF($C9=1,SUM($J9+$K9),)</f>
        <v>0</v>
      </c>
      <c r="P9" s="54">
        <f t="shared" si="1"/>
        <v>66</v>
      </c>
    </row>
    <row r="10" spans="1:16" x14ac:dyDescent="0.2">
      <c r="A10" s="44">
        <v>3</v>
      </c>
      <c r="B10" s="45" t="s">
        <v>279</v>
      </c>
      <c r="C10" s="45">
        <v>3</v>
      </c>
      <c r="D10" s="46" t="s">
        <v>280</v>
      </c>
      <c r="E10" s="56">
        <v>22</v>
      </c>
      <c r="F10" s="48"/>
      <c r="G10" s="57"/>
      <c r="H10" s="58"/>
      <c r="I10" s="58"/>
      <c r="J10" s="51"/>
      <c r="K10" s="56">
        <v>67</v>
      </c>
      <c r="L10" s="53">
        <f>IF($C10=7,SUM($J10+$K10),)</f>
        <v>0</v>
      </c>
      <c r="M10" s="53">
        <f>IF($C10=5,SUM($J10+$K10),)</f>
        <v>0</v>
      </c>
      <c r="N10" s="53">
        <f>IF($C10=3,SUM($J10+$K10),)</f>
        <v>67</v>
      </c>
      <c r="O10" s="53">
        <f>IF($C10=1,SUM($J10+$K10),)</f>
        <v>0</v>
      </c>
      <c r="P10" s="54">
        <f t="shared" si="1"/>
        <v>67</v>
      </c>
    </row>
    <row r="11" spans="1:16" x14ac:dyDescent="0.2">
      <c r="A11" s="44">
        <v>4</v>
      </c>
      <c r="B11" s="45" t="s">
        <v>279</v>
      </c>
      <c r="C11" s="45">
        <v>3</v>
      </c>
      <c r="D11" s="46" t="s">
        <v>280</v>
      </c>
      <c r="E11" s="56">
        <v>24</v>
      </c>
      <c r="F11" s="48"/>
      <c r="G11" s="57"/>
      <c r="H11" s="58"/>
      <c r="I11" s="58"/>
      <c r="J11" s="51"/>
      <c r="K11" s="56">
        <v>64</v>
      </c>
      <c r="L11" s="53">
        <f>IF($C11=7,SUM($J11+$K11),)</f>
        <v>0</v>
      </c>
      <c r="M11" s="53">
        <f>IF($C11=5,SUM($J11+$K11),)</f>
        <v>0</v>
      </c>
      <c r="N11" s="53">
        <f>IF($C11=3,SUM($J11+$K11),)</f>
        <v>64</v>
      </c>
      <c r="O11" s="53">
        <f>IF($C11=1,SUM($J11+$K11),)</f>
        <v>0</v>
      </c>
      <c r="P11" s="54">
        <f t="shared" si="1"/>
        <v>64</v>
      </c>
    </row>
    <row r="12" spans="1:16" x14ac:dyDescent="0.2">
      <c r="A12" s="44">
        <v>5</v>
      </c>
      <c r="B12" s="45" t="s">
        <v>279</v>
      </c>
      <c r="C12" s="45">
        <v>3</v>
      </c>
      <c r="D12" s="46" t="s">
        <v>280</v>
      </c>
      <c r="E12" s="56">
        <v>26</v>
      </c>
      <c r="F12" s="48"/>
      <c r="G12" s="57"/>
      <c r="H12" s="58"/>
      <c r="I12" s="58"/>
      <c r="J12" s="51"/>
      <c r="K12" s="56">
        <v>69</v>
      </c>
      <c r="L12" s="53">
        <f>IF($C12=7,SUM($J12+$K12),)</f>
        <v>0</v>
      </c>
      <c r="M12" s="53">
        <f>IF($C12=5,SUM($J12+$K12),)</f>
        <v>0</v>
      </c>
      <c r="N12" s="53">
        <f>IF($C12=3,SUM($J12+$K12),)</f>
        <v>69</v>
      </c>
      <c r="O12" s="53">
        <f>IF($C12=1,SUM($J12+$K12),)</f>
        <v>0</v>
      </c>
      <c r="P12" s="54">
        <f t="shared" si="1"/>
        <v>69</v>
      </c>
    </row>
    <row r="13" spans="1:16" x14ac:dyDescent="0.2">
      <c r="A13" s="44">
        <v>6</v>
      </c>
      <c r="B13" s="45" t="s">
        <v>279</v>
      </c>
      <c r="C13" s="45">
        <v>3</v>
      </c>
      <c r="D13" s="46" t="s">
        <v>280</v>
      </c>
      <c r="E13" s="83">
        <v>28</v>
      </c>
      <c r="F13" s="48"/>
      <c r="G13" s="57" t="s">
        <v>230</v>
      </c>
      <c r="H13" s="58">
        <v>28</v>
      </c>
      <c r="I13" s="58" t="s">
        <v>16</v>
      </c>
      <c r="J13" s="51">
        <v>1548</v>
      </c>
      <c r="K13" s="83">
        <v>415</v>
      </c>
      <c r="L13" s="53">
        <f>IF($C13=7,SUM($J13+$K13),)</f>
        <v>0</v>
      </c>
      <c r="M13" s="53">
        <f>IF($C13=5,SUM($J13+$K13),)</f>
        <v>0</v>
      </c>
      <c r="N13" s="53">
        <f>IF($C13=3,SUM($J13+$K13),)</f>
        <v>1963</v>
      </c>
      <c r="O13" s="53">
        <f>IF($C13=1,SUM($J13+$K13),)</f>
        <v>0</v>
      </c>
      <c r="P13" s="54">
        <f t="shared" si="1"/>
        <v>1963</v>
      </c>
    </row>
    <row r="14" spans="1:16" x14ac:dyDescent="0.2">
      <c r="A14" s="44">
        <v>7</v>
      </c>
      <c r="B14" s="45" t="s">
        <v>279</v>
      </c>
      <c r="C14" s="45">
        <v>3</v>
      </c>
      <c r="D14" s="46" t="s">
        <v>282</v>
      </c>
      <c r="E14" s="47">
        <v>1</v>
      </c>
      <c r="F14" s="46" t="s">
        <v>11</v>
      </c>
      <c r="G14" s="63" t="s">
        <v>230</v>
      </c>
      <c r="H14" s="58">
        <v>28</v>
      </c>
      <c r="I14" s="50" t="s">
        <v>25</v>
      </c>
      <c r="J14" s="51">
        <v>997</v>
      </c>
      <c r="K14" s="47"/>
      <c r="L14" s="53">
        <f>IF($C14=7,SUM($J14+$K14),)</f>
        <v>0</v>
      </c>
      <c r="M14" s="53">
        <f>IF($C14=5,SUM($J14+$K14),)</f>
        <v>0</v>
      </c>
      <c r="N14" s="53">
        <f>IF($C14=3,SUM($J14+$K14),)</f>
        <v>997</v>
      </c>
      <c r="O14" s="53">
        <f>IF($C14=1,SUM($J14+$K14),)</f>
        <v>0</v>
      </c>
      <c r="P14" s="54">
        <f t="shared" si="1"/>
        <v>997</v>
      </c>
    </row>
    <row r="15" spans="1:16" x14ac:dyDescent="0.2">
      <c r="A15" s="44">
        <v>8</v>
      </c>
      <c r="B15" s="70" t="s">
        <v>279</v>
      </c>
      <c r="C15" s="45">
        <v>3</v>
      </c>
      <c r="D15" s="71" t="s">
        <v>282</v>
      </c>
      <c r="E15" s="72">
        <v>6</v>
      </c>
      <c r="F15" s="73"/>
      <c r="G15" s="80" t="s">
        <v>230</v>
      </c>
      <c r="H15" s="75">
        <v>28</v>
      </c>
      <c r="I15" s="75" t="s">
        <v>283</v>
      </c>
      <c r="J15" s="77">
        <v>9033</v>
      </c>
      <c r="K15" s="84"/>
      <c r="L15" s="53">
        <f>IF($C15=7,SUM($J15+$K15),)</f>
        <v>0</v>
      </c>
      <c r="M15" s="53">
        <f>IF($C15=5,SUM($J15+$K15),)</f>
        <v>0</v>
      </c>
      <c r="N15" s="53">
        <f>IF($C15=3,SUM($J15+$K15),)</f>
        <v>9033</v>
      </c>
      <c r="O15" s="53">
        <f>IF($C15=1,SUM($J15+$K15),)</f>
        <v>0</v>
      </c>
      <c r="P15" s="54">
        <f t="shared" si="1"/>
        <v>9033</v>
      </c>
    </row>
    <row r="16" spans="1:16" x14ac:dyDescent="0.2">
      <c r="A16" s="44">
        <v>9</v>
      </c>
      <c r="B16" s="70" t="s">
        <v>279</v>
      </c>
      <c r="C16" s="45">
        <v>3</v>
      </c>
      <c r="D16" s="71" t="s">
        <v>282</v>
      </c>
      <c r="E16" s="72">
        <v>7</v>
      </c>
      <c r="F16" s="73"/>
      <c r="G16" s="80" t="s">
        <v>230</v>
      </c>
      <c r="H16" s="75">
        <v>28</v>
      </c>
      <c r="I16" s="75" t="s">
        <v>284</v>
      </c>
      <c r="J16" s="77">
        <v>667</v>
      </c>
      <c r="K16" s="84">
        <v>89</v>
      </c>
      <c r="L16" s="53">
        <f>IF($C16=7,SUM($J16+$K16),)</f>
        <v>0</v>
      </c>
      <c r="M16" s="53">
        <f>IF($C16=5,SUM($J16+$K16),)</f>
        <v>0</v>
      </c>
      <c r="N16" s="53">
        <f>IF($C16=3,SUM($J16+$K16),)</f>
        <v>756</v>
      </c>
      <c r="O16" s="53">
        <f>IF($C16=1,SUM($J16+$K16),)</f>
        <v>0</v>
      </c>
      <c r="P16" s="54">
        <f t="shared" si="1"/>
        <v>756</v>
      </c>
    </row>
    <row r="17" spans="1:16" x14ac:dyDescent="0.2">
      <c r="A17" s="44">
        <v>10</v>
      </c>
      <c r="B17" s="45" t="s">
        <v>279</v>
      </c>
      <c r="C17" s="45">
        <v>3</v>
      </c>
      <c r="D17" s="46" t="s">
        <v>285</v>
      </c>
      <c r="E17" s="64">
        <v>3</v>
      </c>
      <c r="F17" s="48" t="s">
        <v>18</v>
      </c>
      <c r="G17" s="63" t="s">
        <v>230</v>
      </c>
      <c r="H17" s="50">
        <v>28</v>
      </c>
      <c r="I17" s="50" t="s">
        <v>286</v>
      </c>
      <c r="J17" s="51">
        <v>7445</v>
      </c>
      <c r="K17" s="56">
        <v>505</v>
      </c>
      <c r="L17" s="53">
        <f>IF($C17=7,SUM($J17+$K17),)</f>
        <v>0</v>
      </c>
      <c r="M17" s="53">
        <f>IF($C17=5,SUM($J17+$K17),)</f>
        <v>0</v>
      </c>
      <c r="N17" s="53">
        <f>IF($C17=3,SUM($J17+$K17),)</f>
        <v>7950</v>
      </c>
      <c r="O17" s="53">
        <f>IF($C17=1,SUM($J17+$K17),)</f>
        <v>0</v>
      </c>
      <c r="P17" s="54">
        <f t="shared" si="1"/>
        <v>7950</v>
      </c>
    </row>
    <row r="18" spans="1:16" x14ac:dyDescent="0.2">
      <c r="A18" s="44">
        <v>11</v>
      </c>
      <c r="B18" s="45" t="s">
        <v>279</v>
      </c>
      <c r="C18" s="45">
        <v>3</v>
      </c>
      <c r="D18" s="46" t="s">
        <v>285</v>
      </c>
      <c r="E18" s="47">
        <v>7</v>
      </c>
      <c r="F18" s="48"/>
      <c r="G18" s="63"/>
      <c r="H18" s="50"/>
      <c r="I18" s="50"/>
      <c r="J18" s="51"/>
      <c r="K18" s="56">
        <v>119</v>
      </c>
      <c r="L18" s="53">
        <f>IF($C18=7,SUM($J18+$K18),)</f>
        <v>0</v>
      </c>
      <c r="M18" s="53">
        <f>IF($C18=5,SUM($J18+$K18),)</f>
        <v>0</v>
      </c>
      <c r="N18" s="53">
        <f>IF($C18=3,SUM($J18+$K18),)</f>
        <v>119</v>
      </c>
      <c r="O18" s="53">
        <f>IF($C18=1,SUM($J18+$K18),)</f>
        <v>0</v>
      </c>
      <c r="P18" s="54">
        <f t="shared" si="1"/>
        <v>119</v>
      </c>
    </row>
    <row r="19" spans="1:16" x14ac:dyDescent="0.2">
      <c r="A19" s="44">
        <v>12</v>
      </c>
      <c r="B19" s="45" t="s">
        <v>279</v>
      </c>
      <c r="C19" s="45">
        <v>3</v>
      </c>
      <c r="D19" s="46" t="s">
        <v>285</v>
      </c>
      <c r="E19" s="47">
        <v>8</v>
      </c>
      <c r="F19" s="48"/>
      <c r="G19" s="57" t="s">
        <v>230</v>
      </c>
      <c r="H19" s="58">
        <v>28</v>
      </c>
      <c r="I19" s="58" t="s">
        <v>287</v>
      </c>
      <c r="J19" s="51">
        <v>299</v>
      </c>
      <c r="K19" s="83">
        <v>312</v>
      </c>
      <c r="L19" s="53">
        <f>IF($C19=7,SUM($J19+$K19),)</f>
        <v>0</v>
      </c>
      <c r="M19" s="53">
        <f>IF($C19=5,SUM($J19+$K19),)</f>
        <v>0</v>
      </c>
      <c r="N19" s="53">
        <f>IF($C19=3,SUM($J19+$K19),)</f>
        <v>611</v>
      </c>
      <c r="O19" s="53">
        <f>IF($C19=1,SUM($J19+$K19),)</f>
        <v>0</v>
      </c>
      <c r="P19" s="54">
        <f t="shared" si="1"/>
        <v>611</v>
      </c>
    </row>
    <row r="20" spans="1:16" x14ac:dyDescent="0.2">
      <c r="A20" s="44">
        <v>13</v>
      </c>
      <c r="B20" s="45" t="s">
        <v>279</v>
      </c>
      <c r="C20" s="45">
        <v>3</v>
      </c>
      <c r="D20" s="46" t="s">
        <v>285</v>
      </c>
      <c r="E20" s="83">
        <v>30</v>
      </c>
      <c r="F20" s="48"/>
      <c r="G20" s="57" t="s">
        <v>230</v>
      </c>
      <c r="H20" s="58">
        <v>29</v>
      </c>
      <c r="I20" s="58" t="s">
        <v>288</v>
      </c>
      <c r="J20" s="51">
        <v>191</v>
      </c>
      <c r="K20" s="83">
        <v>83</v>
      </c>
      <c r="L20" s="53">
        <f>IF($C20=7,SUM($J20+$K20),)</f>
        <v>0</v>
      </c>
      <c r="M20" s="53">
        <f>IF($C20=5,SUM($J20+$K20),)</f>
        <v>0</v>
      </c>
      <c r="N20" s="53">
        <f>IF($C20=3,SUM($J20+$K20),)</f>
        <v>274</v>
      </c>
      <c r="O20" s="53">
        <f>IF($C20=1,SUM($J20+$K20),)</f>
        <v>0</v>
      </c>
      <c r="P20" s="54">
        <f t="shared" si="1"/>
        <v>274</v>
      </c>
    </row>
    <row r="21" spans="1:16" x14ac:dyDescent="0.2">
      <c r="A21" s="44">
        <v>14</v>
      </c>
      <c r="B21" s="45" t="s">
        <v>279</v>
      </c>
      <c r="C21" s="45">
        <v>3</v>
      </c>
      <c r="D21" s="46" t="s">
        <v>285</v>
      </c>
      <c r="E21" s="83">
        <v>31</v>
      </c>
      <c r="F21" s="48"/>
      <c r="G21" s="63" t="s">
        <v>230</v>
      </c>
      <c r="H21" s="58">
        <v>29</v>
      </c>
      <c r="I21" s="50" t="s">
        <v>289</v>
      </c>
      <c r="J21" s="51">
        <v>386</v>
      </c>
      <c r="K21" s="83">
        <v>138</v>
      </c>
      <c r="L21" s="53">
        <f>IF($C21=7,SUM($J21+$K21),)</f>
        <v>0</v>
      </c>
      <c r="M21" s="53">
        <f>IF($C21=5,SUM($J21+$K21),)</f>
        <v>0</v>
      </c>
      <c r="N21" s="53">
        <f>IF($C21=3,SUM($J21+$K21),)</f>
        <v>524</v>
      </c>
      <c r="O21" s="53">
        <f>IF($C21=1,SUM($J21+$K21),)</f>
        <v>0</v>
      </c>
      <c r="P21" s="54">
        <f t="shared" si="1"/>
        <v>524</v>
      </c>
    </row>
    <row r="22" spans="1:16" x14ac:dyDescent="0.2">
      <c r="A22" s="44">
        <v>15</v>
      </c>
      <c r="B22" s="45" t="s">
        <v>279</v>
      </c>
      <c r="C22" s="45">
        <v>3</v>
      </c>
      <c r="D22" s="46" t="s">
        <v>285</v>
      </c>
      <c r="E22" s="83">
        <v>36</v>
      </c>
      <c r="F22" s="48"/>
      <c r="G22" s="63" t="s">
        <v>230</v>
      </c>
      <c r="H22" s="58">
        <v>29</v>
      </c>
      <c r="I22" s="58" t="s">
        <v>290</v>
      </c>
      <c r="J22" s="51">
        <v>318</v>
      </c>
      <c r="K22" s="83">
        <v>434</v>
      </c>
      <c r="L22" s="53">
        <f>IF($C22=7,SUM($J22+$K22),)</f>
        <v>0</v>
      </c>
      <c r="M22" s="53">
        <f>IF($C22=5,SUM($J22+$K22),)</f>
        <v>0</v>
      </c>
      <c r="N22" s="53">
        <f>IF($C22=3,SUM($J22+$K22),)</f>
        <v>752</v>
      </c>
      <c r="O22" s="53">
        <f>IF($C22=1,SUM($J22+$K22),)</f>
        <v>0</v>
      </c>
      <c r="P22" s="54">
        <f t="shared" si="1"/>
        <v>752</v>
      </c>
    </row>
    <row r="23" spans="1:16" x14ac:dyDescent="0.2">
      <c r="A23" s="44">
        <v>16</v>
      </c>
      <c r="B23" s="45" t="s">
        <v>279</v>
      </c>
      <c r="C23" s="45">
        <v>3</v>
      </c>
      <c r="D23" s="46" t="s">
        <v>285</v>
      </c>
      <c r="E23" s="83">
        <v>50</v>
      </c>
      <c r="F23" s="48"/>
      <c r="G23" s="63" t="s">
        <v>230</v>
      </c>
      <c r="H23" s="58">
        <v>29</v>
      </c>
      <c r="I23" s="58" t="s">
        <v>291</v>
      </c>
      <c r="J23" s="51">
        <v>705</v>
      </c>
      <c r="K23" s="83">
        <v>787</v>
      </c>
      <c r="L23" s="53">
        <f>IF($C23=7,SUM($J23+$K23),)</f>
        <v>0</v>
      </c>
      <c r="M23" s="53">
        <f>IF($C23=5,SUM($J23+$K23),)</f>
        <v>0</v>
      </c>
      <c r="N23" s="53">
        <f>IF($C23=3,SUM($J23+$K23),)</f>
        <v>1492</v>
      </c>
      <c r="O23" s="53">
        <f>IF($C23=1,SUM($J23+$K23),)</f>
        <v>0</v>
      </c>
      <c r="P23" s="54">
        <f t="shared" si="1"/>
        <v>1492</v>
      </c>
    </row>
    <row r="24" spans="1:16" x14ac:dyDescent="0.2">
      <c r="A24" s="44">
        <v>17</v>
      </c>
      <c r="B24" s="45" t="s">
        <v>279</v>
      </c>
      <c r="C24" s="45">
        <v>3</v>
      </c>
      <c r="D24" s="46" t="s">
        <v>285</v>
      </c>
      <c r="E24" s="83">
        <v>60</v>
      </c>
      <c r="F24" s="48"/>
      <c r="G24" s="63" t="s">
        <v>230</v>
      </c>
      <c r="H24" s="58">
        <v>29</v>
      </c>
      <c r="I24" s="50" t="s">
        <v>190</v>
      </c>
      <c r="J24" s="51">
        <v>4044</v>
      </c>
      <c r="K24" s="83"/>
      <c r="L24" s="53">
        <f>IF($C24=7,SUM($J24+$K24),)</f>
        <v>0</v>
      </c>
      <c r="M24" s="53">
        <f>IF($C24=5,SUM($J24+$K24),)</f>
        <v>0</v>
      </c>
      <c r="N24" s="53">
        <f>IF($C24=3,SUM($J24+$K24),)</f>
        <v>4044</v>
      </c>
      <c r="O24" s="53">
        <f>IF($C24=1,SUM($J24+$K24),)</f>
        <v>0</v>
      </c>
      <c r="P24" s="54">
        <f t="shared" si="1"/>
        <v>4044</v>
      </c>
    </row>
    <row r="25" spans="1:16" x14ac:dyDescent="0.2">
      <c r="A25" s="44">
        <v>18</v>
      </c>
      <c r="B25" s="45" t="s">
        <v>279</v>
      </c>
      <c r="C25" s="45">
        <v>3</v>
      </c>
      <c r="D25" s="46" t="s">
        <v>285</v>
      </c>
      <c r="E25" s="83">
        <v>70</v>
      </c>
      <c r="F25" s="48"/>
      <c r="G25" s="63" t="s">
        <v>230</v>
      </c>
      <c r="H25" s="58">
        <v>29</v>
      </c>
      <c r="I25" s="58">
        <v>115</v>
      </c>
      <c r="J25" s="51">
        <v>406</v>
      </c>
      <c r="K25" s="83">
        <v>600</v>
      </c>
      <c r="L25" s="53">
        <f>IF($C25=7,SUM($J25+$K25),)</f>
        <v>0</v>
      </c>
      <c r="M25" s="53">
        <f>IF($C25=5,SUM($J25+$K25),)</f>
        <v>0</v>
      </c>
      <c r="N25" s="53">
        <f>IF($C25=3,SUM($J25+$K25),)</f>
        <v>1006</v>
      </c>
      <c r="O25" s="53">
        <f>IF($C25=1,SUM($J25+$K25),)</f>
        <v>0</v>
      </c>
      <c r="P25" s="54">
        <f t="shared" si="1"/>
        <v>1006</v>
      </c>
    </row>
    <row r="26" spans="1:16" x14ac:dyDescent="0.2">
      <c r="A26" s="44">
        <v>19</v>
      </c>
      <c r="B26" s="45" t="s">
        <v>279</v>
      </c>
      <c r="C26" s="45">
        <v>3</v>
      </c>
      <c r="D26" s="46" t="s">
        <v>285</v>
      </c>
      <c r="E26" s="56">
        <v>86</v>
      </c>
      <c r="F26" s="48"/>
      <c r="G26" s="63"/>
      <c r="H26" s="50"/>
      <c r="I26" s="50"/>
      <c r="J26" s="51"/>
      <c r="K26" s="56">
        <v>111</v>
      </c>
      <c r="L26" s="53">
        <f>IF($C26=7,SUM($J26+$K26),)</f>
        <v>0</v>
      </c>
      <c r="M26" s="53">
        <f>IF($C26=5,SUM($J26+$K26),)</f>
        <v>0</v>
      </c>
      <c r="N26" s="53">
        <f>IF($C26=3,SUM($J26+$K26),)</f>
        <v>111</v>
      </c>
      <c r="O26" s="53">
        <f>IF($C26=1,SUM($J26+$K26),)</f>
        <v>0</v>
      </c>
      <c r="P26" s="54">
        <f t="shared" si="1"/>
        <v>111</v>
      </c>
    </row>
    <row r="27" spans="1:16" x14ac:dyDescent="0.2">
      <c r="A27" s="44">
        <v>20</v>
      </c>
      <c r="B27" s="45" t="s">
        <v>279</v>
      </c>
      <c r="C27" s="45">
        <v>3</v>
      </c>
      <c r="D27" s="46" t="s">
        <v>292</v>
      </c>
      <c r="E27" s="56">
        <v>17</v>
      </c>
      <c r="F27" s="48"/>
      <c r="G27" s="63"/>
      <c r="H27" s="50"/>
      <c r="I27" s="50"/>
      <c r="J27" s="51"/>
      <c r="K27" s="56">
        <v>67</v>
      </c>
      <c r="L27" s="53">
        <f>IF($C27=7,SUM($J27+$K27),)</f>
        <v>0</v>
      </c>
      <c r="M27" s="53">
        <f>IF($C27=5,SUM($J27+$K27),)</f>
        <v>0</v>
      </c>
      <c r="N27" s="53">
        <f>IF($C27=3,SUM($J27+$K27),)</f>
        <v>67</v>
      </c>
      <c r="O27" s="53">
        <f>IF($C27=1,SUM($J27+$K27),)</f>
        <v>0</v>
      </c>
      <c r="P27" s="54">
        <f t="shared" si="1"/>
        <v>67</v>
      </c>
    </row>
    <row r="28" spans="1:16" x14ac:dyDescent="0.2">
      <c r="A28" s="44">
        <v>21</v>
      </c>
      <c r="B28" s="45" t="s">
        <v>279</v>
      </c>
      <c r="C28" s="45">
        <v>3</v>
      </c>
      <c r="D28" s="46" t="s">
        <v>292</v>
      </c>
      <c r="E28" s="56">
        <v>27</v>
      </c>
      <c r="F28" s="48"/>
      <c r="G28" s="63"/>
      <c r="H28" s="50"/>
      <c r="I28" s="50"/>
      <c r="J28" s="51"/>
      <c r="K28" s="56">
        <v>67</v>
      </c>
      <c r="L28" s="53">
        <f>IF($C28=7,SUM($J28+$K28),)</f>
        <v>0</v>
      </c>
      <c r="M28" s="53">
        <f>IF($C28=5,SUM($J28+$K28),)</f>
        <v>0</v>
      </c>
      <c r="N28" s="53">
        <f>IF($C28=3,SUM($J28+$K28),)</f>
        <v>67</v>
      </c>
      <c r="O28" s="53">
        <f>IF($C28=1,SUM($J28+$K28),)</f>
        <v>0</v>
      </c>
      <c r="P28" s="54">
        <f t="shared" si="1"/>
        <v>67</v>
      </c>
    </row>
    <row r="29" spans="1:16" x14ac:dyDescent="0.2">
      <c r="A29" s="44">
        <v>22</v>
      </c>
      <c r="B29" s="45" t="s">
        <v>279</v>
      </c>
      <c r="C29" s="45">
        <v>3</v>
      </c>
      <c r="D29" s="46" t="s">
        <v>293</v>
      </c>
      <c r="E29" s="47">
        <v>11</v>
      </c>
      <c r="F29" s="48"/>
      <c r="G29" s="63" t="s">
        <v>230</v>
      </c>
      <c r="H29" s="58">
        <v>31</v>
      </c>
      <c r="I29" s="50" t="s">
        <v>38</v>
      </c>
      <c r="J29" s="51">
        <v>912</v>
      </c>
      <c r="K29" s="83">
        <v>114</v>
      </c>
      <c r="L29" s="53">
        <f>IF($C29=7,SUM($J29+$K29),)</f>
        <v>0</v>
      </c>
      <c r="M29" s="53">
        <f>IF($C29=5,SUM($J29+$K29),)</f>
        <v>0</v>
      </c>
      <c r="N29" s="53">
        <f>IF($C29=3,SUM($J29+$K29),)</f>
        <v>1026</v>
      </c>
      <c r="O29" s="53">
        <f>IF($C29=1,SUM($J29+$K29),)</f>
        <v>0</v>
      </c>
      <c r="P29" s="54">
        <f t="shared" si="1"/>
        <v>1026</v>
      </c>
    </row>
    <row r="30" spans="1:16" x14ac:dyDescent="0.2">
      <c r="A30" s="44">
        <v>23</v>
      </c>
      <c r="B30" s="45" t="s">
        <v>279</v>
      </c>
      <c r="C30" s="45">
        <v>3</v>
      </c>
      <c r="D30" s="46" t="s">
        <v>294</v>
      </c>
      <c r="E30" s="47">
        <v>10</v>
      </c>
      <c r="F30" s="48"/>
      <c r="G30" s="63" t="s">
        <v>230</v>
      </c>
      <c r="H30" s="58">
        <v>30</v>
      </c>
      <c r="I30" s="50" t="s">
        <v>295</v>
      </c>
      <c r="J30" s="51">
        <v>1031</v>
      </c>
      <c r="K30" s="83">
        <v>216</v>
      </c>
      <c r="L30" s="53">
        <f>IF($C30=7,SUM($J30+$K30),)</f>
        <v>0</v>
      </c>
      <c r="M30" s="53">
        <f>IF($C30=5,SUM($J30+$K30),)</f>
        <v>0</v>
      </c>
      <c r="N30" s="53">
        <f>IF($C30=3,SUM($J30+$K30),)</f>
        <v>1247</v>
      </c>
      <c r="O30" s="53">
        <f>IF($C30=1,SUM($J30+$K30),)</f>
        <v>0</v>
      </c>
      <c r="P30" s="54">
        <f t="shared" si="1"/>
        <v>1247</v>
      </c>
    </row>
    <row r="31" spans="1:16" x14ac:dyDescent="0.2">
      <c r="A31" s="44">
        <v>24</v>
      </c>
      <c r="B31" s="45" t="s">
        <v>279</v>
      </c>
      <c r="C31" s="45">
        <v>3</v>
      </c>
      <c r="D31" s="46" t="s">
        <v>296</v>
      </c>
      <c r="E31" s="56">
        <v>2</v>
      </c>
      <c r="F31" s="48"/>
      <c r="G31" s="63" t="s">
        <v>230</v>
      </c>
      <c r="H31" s="58">
        <v>29</v>
      </c>
      <c r="I31" s="50" t="s">
        <v>297</v>
      </c>
      <c r="J31" s="51">
        <v>9311</v>
      </c>
      <c r="K31" s="83">
        <v>716</v>
      </c>
      <c r="L31" s="53">
        <f>IF($C31=7,SUM($J31+$K31),)</f>
        <v>0</v>
      </c>
      <c r="M31" s="53">
        <f>IF($C31=5,SUM($J31+$K31),)</f>
        <v>0</v>
      </c>
      <c r="N31" s="53">
        <f>IF($C31=3,SUM($J31+$K31),)</f>
        <v>10027</v>
      </c>
      <c r="O31" s="53">
        <f>IF($C31=1,SUM($J31+$K31),)</f>
        <v>0</v>
      </c>
      <c r="P31" s="54">
        <f t="shared" si="1"/>
        <v>10027</v>
      </c>
    </row>
    <row r="32" spans="1:16" x14ac:dyDescent="0.2">
      <c r="A32" s="44">
        <v>25</v>
      </c>
      <c r="B32" s="45" t="s">
        <v>279</v>
      </c>
      <c r="C32" s="45">
        <v>3</v>
      </c>
      <c r="D32" s="46" t="s">
        <v>298</v>
      </c>
      <c r="E32" s="47">
        <v>6</v>
      </c>
      <c r="F32" s="48"/>
      <c r="G32" s="63" t="s">
        <v>230</v>
      </c>
      <c r="H32" s="50">
        <v>35</v>
      </c>
      <c r="I32" s="50" t="s">
        <v>37</v>
      </c>
      <c r="J32" s="51">
        <v>1430</v>
      </c>
      <c r="K32" s="56"/>
      <c r="L32" s="53">
        <f>IF($C32=7,SUM($J32+$K32),)</f>
        <v>0</v>
      </c>
      <c r="M32" s="53">
        <f>IF($C32=5,SUM($J32+$K32),)</f>
        <v>0</v>
      </c>
      <c r="N32" s="53">
        <f>IF($C32=3,SUM($J32+$K32),)</f>
        <v>1430</v>
      </c>
      <c r="O32" s="53">
        <f>IF($C32=1,SUM($J32+$K32),)</f>
        <v>0</v>
      </c>
      <c r="P32" s="54">
        <f t="shared" si="1"/>
        <v>1430</v>
      </c>
    </row>
    <row r="33" spans="1:16" x14ac:dyDescent="0.2">
      <c r="A33" s="44">
        <v>26</v>
      </c>
      <c r="B33" s="45" t="s">
        <v>279</v>
      </c>
      <c r="C33" s="45">
        <v>3</v>
      </c>
      <c r="D33" s="46" t="s">
        <v>299</v>
      </c>
      <c r="E33" s="47">
        <v>9</v>
      </c>
      <c r="F33" s="48"/>
      <c r="G33" s="63" t="s">
        <v>230</v>
      </c>
      <c r="H33" s="58">
        <v>35</v>
      </c>
      <c r="I33" s="58">
        <v>26</v>
      </c>
      <c r="J33" s="51">
        <v>184</v>
      </c>
      <c r="K33" s="83"/>
      <c r="L33" s="53">
        <f>IF($C33=7,SUM($J33+$K33),)</f>
        <v>0</v>
      </c>
      <c r="M33" s="53">
        <f>IF($C33=5,SUM($J33+$K33),)</f>
        <v>0</v>
      </c>
      <c r="N33" s="53">
        <f>IF($C33=3,SUM($J33+$K33),)</f>
        <v>184</v>
      </c>
      <c r="O33" s="53">
        <f>IF($C33=1,SUM($J33+$K33),)</f>
        <v>0</v>
      </c>
      <c r="P33" s="54">
        <f t="shared" si="1"/>
        <v>184</v>
      </c>
    </row>
    <row r="34" spans="1:16" x14ac:dyDescent="0.2">
      <c r="A34" s="44">
        <v>27</v>
      </c>
      <c r="B34" s="45" t="s">
        <v>279</v>
      </c>
      <c r="C34" s="45">
        <v>3</v>
      </c>
      <c r="D34" s="46" t="s">
        <v>299</v>
      </c>
      <c r="E34" s="47">
        <v>14</v>
      </c>
      <c r="F34" s="48"/>
      <c r="G34" s="63" t="s">
        <v>230</v>
      </c>
      <c r="H34" s="50">
        <v>35</v>
      </c>
      <c r="I34" s="50" t="s">
        <v>300</v>
      </c>
      <c r="J34" s="51">
        <v>460</v>
      </c>
      <c r="K34" s="56">
        <v>44</v>
      </c>
      <c r="L34" s="53">
        <f>IF($C34=7,SUM($J34+$K34),)</f>
        <v>0</v>
      </c>
      <c r="M34" s="53">
        <f>IF($C34=5,SUM($J34+$K34),)</f>
        <v>0</v>
      </c>
      <c r="N34" s="53">
        <f>IF($C34=3,SUM($J34+$K34),)</f>
        <v>504</v>
      </c>
      <c r="O34" s="53">
        <f>IF($C34=1,SUM($J34+$K34),)</f>
        <v>0</v>
      </c>
      <c r="P34" s="54">
        <f t="shared" si="1"/>
        <v>504</v>
      </c>
    </row>
    <row r="35" spans="1:16" x14ac:dyDescent="0.2">
      <c r="A35" s="44">
        <v>28</v>
      </c>
      <c r="B35" s="45" t="s">
        <v>279</v>
      </c>
      <c r="C35" s="45">
        <v>3</v>
      </c>
      <c r="D35" s="46" t="s">
        <v>301</v>
      </c>
      <c r="E35" s="83">
        <v>18</v>
      </c>
      <c r="F35" s="48"/>
      <c r="G35" s="63" t="s">
        <v>230</v>
      </c>
      <c r="H35" s="58">
        <v>34</v>
      </c>
      <c r="I35" s="58">
        <v>47</v>
      </c>
      <c r="J35" s="51">
        <v>261</v>
      </c>
      <c r="K35" s="83">
        <v>285</v>
      </c>
      <c r="L35" s="53">
        <f>IF($C35=7,SUM($J35+$K35),)</f>
        <v>0</v>
      </c>
      <c r="M35" s="53">
        <f>IF($C35=5,SUM($J35+$K35),)</f>
        <v>0</v>
      </c>
      <c r="N35" s="53">
        <f>IF($C35=3,SUM($J35+$K35),)</f>
        <v>546</v>
      </c>
      <c r="O35" s="53">
        <f>IF($C35=1,SUM($J35+$K35),)</f>
        <v>0</v>
      </c>
      <c r="P35" s="54">
        <f t="shared" si="1"/>
        <v>546</v>
      </c>
    </row>
    <row r="36" spans="1:16" x14ac:dyDescent="0.2">
      <c r="A36" s="44">
        <v>29</v>
      </c>
      <c r="B36" s="70" t="s">
        <v>279</v>
      </c>
      <c r="C36" s="45">
        <v>3</v>
      </c>
      <c r="D36" s="71" t="s">
        <v>301</v>
      </c>
      <c r="E36" s="84">
        <v>38</v>
      </c>
      <c r="F36" s="73"/>
      <c r="G36" s="80" t="s">
        <v>230</v>
      </c>
      <c r="H36" s="75">
        <v>32</v>
      </c>
      <c r="I36" s="76" t="s">
        <v>35</v>
      </c>
      <c r="J36" s="77">
        <v>1203</v>
      </c>
      <c r="K36" s="84"/>
      <c r="L36" s="53">
        <f>IF($C36=7,SUM($J36+$K36),)</f>
        <v>0</v>
      </c>
      <c r="M36" s="53">
        <f>IF($C36=5,SUM($J36+$K36),)</f>
        <v>0</v>
      </c>
      <c r="N36" s="53">
        <f>IF($C36=3,SUM($J36+$K36),)</f>
        <v>1203</v>
      </c>
      <c r="O36" s="53">
        <f>IF($C36=1,SUM($J36+$K36),)</f>
        <v>0</v>
      </c>
      <c r="P36" s="54">
        <f t="shared" si="1"/>
        <v>1203</v>
      </c>
    </row>
    <row r="37" spans="1:16" x14ac:dyDescent="0.2">
      <c r="A37" s="44">
        <v>30</v>
      </c>
      <c r="B37" s="45" t="s">
        <v>279</v>
      </c>
      <c r="C37" s="45">
        <v>3</v>
      </c>
      <c r="D37" s="46" t="s">
        <v>302</v>
      </c>
      <c r="E37" s="83">
        <v>16</v>
      </c>
      <c r="F37" s="48"/>
      <c r="G37" s="63" t="s">
        <v>230</v>
      </c>
      <c r="H37" s="58">
        <v>30</v>
      </c>
      <c r="I37" s="50" t="s">
        <v>54</v>
      </c>
      <c r="J37" s="51">
        <v>3666</v>
      </c>
      <c r="K37" s="83">
        <v>22</v>
      </c>
      <c r="L37" s="53">
        <f>IF($C37=7,SUM($J37+$K37),)</f>
        <v>0</v>
      </c>
      <c r="M37" s="53">
        <f>IF($C37=5,SUM($J37+$K37),)</f>
        <v>0</v>
      </c>
      <c r="N37" s="53">
        <f>IF($C37=3,SUM($J37+$K37),)</f>
        <v>3688</v>
      </c>
      <c r="O37" s="53">
        <f>IF($C37=1,SUM($J37+$K37),)</f>
        <v>0</v>
      </c>
      <c r="P37" s="54">
        <f t="shared" si="1"/>
        <v>3688</v>
      </c>
    </row>
    <row r="38" spans="1:16" x14ac:dyDescent="0.2">
      <c r="A38" s="44">
        <v>31</v>
      </c>
      <c r="B38" s="45" t="s">
        <v>279</v>
      </c>
      <c r="C38" s="45">
        <v>3</v>
      </c>
      <c r="D38" s="46" t="s">
        <v>250</v>
      </c>
      <c r="E38" s="56">
        <v>26</v>
      </c>
      <c r="F38" s="85" t="s">
        <v>58</v>
      </c>
      <c r="G38" s="63" t="s">
        <v>230</v>
      </c>
      <c r="H38" s="50">
        <v>29</v>
      </c>
      <c r="I38" s="50" t="s">
        <v>303</v>
      </c>
      <c r="J38" s="51">
        <v>8117</v>
      </c>
      <c r="K38" s="56">
        <v>0</v>
      </c>
      <c r="L38" s="53">
        <f>IF($C38=7,SUM($J38+$K38),)</f>
        <v>0</v>
      </c>
      <c r="M38" s="53">
        <f>IF($C38=5,SUM($J38+$K38),)</f>
        <v>0</v>
      </c>
      <c r="N38" s="53">
        <f>IF($C38=3,SUM($J38+$K38),)</f>
        <v>8117</v>
      </c>
      <c r="O38" s="53">
        <f>IF($C38=1,SUM($J38+$K38),)</f>
        <v>0</v>
      </c>
      <c r="P38" s="54">
        <f t="shared" si="1"/>
        <v>8117</v>
      </c>
    </row>
    <row r="39" spans="1:16" x14ac:dyDescent="0.2">
      <c r="A39" s="44">
        <v>32</v>
      </c>
      <c r="B39" s="45" t="s">
        <v>279</v>
      </c>
      <c r="C39" s="45">
        <v>3</v>
      </c>
      <c r="D39" s="46" t="s">
        <v>254</v>
      </c>
      <c r="E39" s="56">
        <v>13</v>
      </c>
      <c r="F39" s="46" t="s">
        <v>11</v>
      </c>
      <c r="G39" s="63" t="s">
        <v>230</v>
      </c>
      <c r="H39" s="50">
        <v>29</v>
      </c>
      <c r="I39" s="50" t="s">
        <v>54</v>
      </c>
      <c r="J39" s="51">
        <v>3928</v>
      </c>
      <c r="K39" s="56"/>
      <c r="L39" s="53">
        <f>IF($C39=7,SUM($J39+$K39),)</f>
        <v>0</v>
      </c>
      <c r="M39" s="53">
        <f>IF($C39=5,SUM($J39+$K39),)</f>
        <v>0</v>
      </c>
      <c r="N39" s="53">
        <f>IF($C39=3,SUM($J39+$K39),)</f>
        <v>3928</v>
      </c>
      <c r="O39" s="53">
        <f>IF($C39=1,SUM($J39+$K39),)</f>
        <v>0</v>
      </c>
      <c r="P39" s="54">
        <f t="shared" si="1"/>
        <v>3928</v>
      </c>
    </row>
    <row r="40" spans="1:16" x14ac:dyDescent="0.2">
      <c r="A40" s="44">
        <v>33</v>
      </c>
      <c r="B40" s="45" t="s">
        <v>279</v>
      </c>
      <c r="C40" s="45">
        <v>3</v>
      </c>
      <c r="D40" s="46" t="s">
        <v>254</v>
      </c>
      <c r="E40" s="83">
        <v>20</v>
      </c>
      <c r="F40" s="48"/>
      <c r="G40" s="57" t="s">
        <v>230</v>
      </c>
      <c r="H40" s="58">
        <v>28</v>
      </c>
      <c r="I40" s="58" t="s">
        <v>304</v>
      </c>
      <c r="J40" s="51">
        <v>6054</v>
      </c>
      <c r="K40" s="83"/>
      <c r="L40" s="53">
        <f>IF($C40=7,SUM($J40+$K40),)</f>
        <v>0</v>
      </c>
      <c r="M40" s="53">
        <f>IF($C40=5,SUM($J40+$K40),)</f>
        <v>0</v>
      </c>
      <c r="N40" s="53">
        <f>IF($C40=3,SUM($J40+$K40),)</f>
        <v>6054</v>
      </c>
      <c r="O40" s="53">
        <f>IF($C40=1,SUM($J40+$K40),)</f>
        <v>0</v>
      </c>
      <c r="P40" s="54">
        <f t="shared" si="1"/>
        <v>6054</v>
      </c>
    </row>
    <row r="41" spans="1:16" x14ac:dyDescent="0.2">
      <c r="A41" s="44">
        <v>34</v>
      </c>
      <c r="B41" s="45" t="s">
        <v>279</v>
      </c>
      <c r="C41" s="45">
        <v>3</v>
      </c>
      <c r="D41" s="46" t="s">
        <v>305</v>
      </c>
      <c r="E41" s="64">
        <v>1</v>
      </c>
      <c r="F41" s="48"/>
      <c r="G41" s="63" t="s">
        <v>230</v>
      </c>
      <c r="H41" s="58">
        <v>29</v>
      </c>
      <c r="I41" s="50" t="s">
        <v>306</v>
      </c>
      <c r="J41" s="51">
        <v>4795</v>
      </c>
      <c r="K41" s="83"/>
      <c r="L41" s="53">
        <f>IF($C41=7,SUM($J41+$K41),)</f>
        <v>0</v>
      </c>
      <c r="M41" s="53">
        <f>IF($C41=5,SUM($J41+$K41),)</f>
        <v>0</v>
      </c>
      <c r="N41" s="53">
        <f>IF($C41=3,SUM($J41+$K41),)</f>
        <v>4795</v>
      </c>
      <c r="O41" s="53">
        <f>IF($C41=1,SUM($J41+$K41),)</f>
        <v>0</v>
      </c>
      <c r="P41" s="54">
        <f t="shared" si="1"/>
        <v>4795</v>
      </c>
    </row>
    <row r="42" spans="1:16" x14ac:dyDescent="0.2">
      <c r="A42" s="44">
        <v>35</v>
      </c>
      <c r="B42" s="45" t="s">
        <v>279</v>
      </c>
      <c r="C42" s="45">
        <v>3</v>
      </c>
      <c r="D42" s="46" t="s">
        <v>305</v>
      </c>
      <c r="E42" s="47">
        <v>8</v>
      </c>
      <c r="F42" s="48"/>
      <c r="G42" s="63" t="s">
        <v>230</v>
      </c>
      <c r="H42" s="58">
        <v>29</v>
      </c>
      <c r="I42" s="58" t="s">
        <v>307</v>
      </c>
      <c r="J42" s="51">
        <v>1091</v>
      </c>
      <c r="K42" s="83">
        <v>986</v>
      </c>
      <c r="L42" s="53">
        <f>IF($C42=7,SUM($J42+$K42),)</f>
        <v>0</v>
      </c>
      <c r="M42" s="53">
        <f>IF($C42=5,SUM($J42+$K42),)</f>
        <v>0</v>
      </c>
      <c r="N42" s="53">
        <f>IF($C42=3,SUM($J42+$K42),)</f>
        <v>2077</v>
      </c>
      <c r="O42" s="53">
        <f>IF($C42=1,SUM($J42+$K42),)</f>
        <v>0</v>
      </c>
      <c r="P42" s="54">
        <f t="shared" si="1"/>
        <v>2077</v>
      </c>
    </row>
    <row r="43" spans="1:16" x14ac:dyDescent="0.2">
      <c r="A43" s="44">
        <v>36</v>
      </c>
      <c r="B43" s="45" t="s">
        <v>279</v>
      </c>
      <c r="C43" s="45">
        <v>3</v>
      </c>
      <c r="D43" s="46" t="s">
        <v>262</v>
      </c>
      <c r="E43" s="56">
        <v>32</v>
      </c>
      <c r="F43" s="48"/>
      <c r="G43" s="63" t="s">
        <v>230</v>
      </c>
      <c r="H43" s="50">
        <v>27</v>
      </c>
      <c r="I43" s="50" t="s">
        <v>308</v>
      </c>
      <c r="J43" s="51">
        <v>416</v>
      </c>
      <c r="K43" s="56">
        <v>51</v>
      </c>
      <c r="L43" s="53">
        <f>IF($C43=7,SUM($J43+$K43),)</f>
        <v>0</v>
      </c>
      <c r="M43" s="53">
        <f>IF($C43=5,SUM($J43+$K43),)</f>
        <v>0</v>
      </c>
      <c r="N43" s="53">
        <f>IF($C43=3,SUM($J43+$K43),)</f>
        <v>467</v>
      </c>
      <c r="O43" s="53">
        <f>IF($C43=1,SUM($J43+$K43),)</f>
        <v>0</v>
      </c>
      <c r="P43" s="54">
        <f t="shared" si="1"/>
        <v>467</v>
      </c>
    </row>
    <row r="44" spans="1:16" x14ac:dyDescent="0.2">
      <c r="A44" s="44">
        <v>37</v>
      </c>
      <c r="B44" s="45" t="s">
        <v>279</v>
      </c>
      <c r="C44" s="45">
        <v>3</v>
      </c>
      <c r="D44" s="46" t="s">
        <v>262</v>
      </c>
      <c r="E44" s="47">
        <v>35</v>
      </c>
      <c r="F44" s="48"/>
      <c r="G44" s="57" t="s">
        <v>230</v>
      </c>
      <c r="H44" s="58">
        <v>28</v>
      </c>
      <c r="I44" s="58" t="s">
        <v>309</v>
      </c>
      <c r="J44" s="51">
        <v>312</v>
      </c>
      <c r="K44" s="47">
        <v>64</v>
      </c>
      <c r="L44" s="53">
        <f>IF($C44=7,SUM($J44+$K44),)</f>
        <v>0</v>
      </c>
      <c r="M44" s="53">
        <f>IF($C44=5,SUM($J44+$K44),)</f>
        <v>0</v>
      </c>
      <c r="N44" s="53">
        <f>IF($C44=3,SUM($J44+$K44),)</f>
        <v>376</v>
      </c>
      <c r="O44" s="53">
        <f>IF($C44=1,SUM($J44+$K44),)</f>
        <v>0</v>
      </c>
      <c r="P44" s="86">
        <f t="shared" si="1"/>
        <v>376</v>
      </c>
    </row>
    <row r="45" spans="1:16" x14ac:dyDescent="0.2">
      <c r="A45" s="44">
        <v>38</v>
      </c>
      <c r="B45" s="45" t="s">
        <v>279</v>
      </c>
      <c r="C45" s="45">
        <v>3</v>
      </c>
      <c r="D45" s="46" t="s">
        <v>262</v>
      </c>
      <c r="E45" s="56">
        <v>43</v>
      </c>
      <c r="F45" s="48"/>
      <c r="G45" s="63"/>
      <c r="H45" s="50"/>
      <c r="I45" s="50"/>
      <c r="J45" s="51"/>
      <c r="K45" s="56">
        <v>42</v>
      </c>
      <c r="L45" s="53">
        <f>IF($C45=7,SUM($J45+$K45),)</f>
        <v>0</v>
      </c>
      <c r="M45" s="53">
        <f>IF($C45=5,SUM($J45+$K45),)</f>
        <v>0</v>
      </c>
      <c r="N45" s="53">
        <f>IF($C45=3,SUM($J45+$K45),)</f>
        <v>42</v>
      </c>
      <c r="O45" s="53">
        <f>IF($C45=1,SUM($J45+$K45),)</f>
        <v>0</v>
      </c>
      <c r="P45" s="54">
        <f t="shared" si="1"/>
        <v>42</v>
      </c>
    </row>
    <row r="46" spans="1:16" x14ac:dyDescent="0.2">
      <c r="A46" s="44">
        <v>39</v>
      </c>
      <c r="B46" s="45" t="s">
        <v>279</v>
      </c>
      <c r="C46" s="45">
        <v>3</v>
      </c>
      <c r="D46" s="46" t="s">
        <v>262</v>
      </c>
      <c r="E46" s="56">
        <v>47</v>
      </c>
      <c r="F46" s="48"/>
      <c r="G46" s="63"/>
      <c r="H46" s="50"/>
      <c r="I46" s="50"/>
      <c r="J46" s="51"/>
      <c r="K46" s="56">
        <v>43</v>
      </c>
      <c r="L46" s="53">
        <f>IF($C46=7,SUM($J46+$K46),)</f>
        <v>0</v>
      </c>
      <c r="M46" s="53">
        <f>IF($C46=5,SUM($J46+$K46),)</f>
        <v>0</v>
      </c>
      <c r="N46" s="53">
        <f>IF($C46=3,SUM($J46+$K46),)</f>
        <v>43</v>
      </c>
      <c r="O46" s="53">
        <f>IF($C46=1,SUM($J46+$K46),)</f>
        <v>0</v>
      </c>
      <c r="P46" s="54">
        <f t="shared" si="1"/>
        <v>43</v>
      </c>
    </row>
    <row r="47" spans="1:16" x14ac:dyDescent="0.2">
      <c r="A47" s="44">
        <v>40</v>
      </c>
      <c r="B47" s="45" t="s">
        <v>279</v>
      </c>
      <c r="C47" s="45">
        <v>3</v>
      </c>
      <c r="D47" s="46" t="s">
        <v>268</v>
      </c>
      <c r="E47" s="56">
        <v>47</v>
      </c>
      <c r="F47" s="48"/>
      <c r="G47" s="63"/>
      <c r="H47" s="50"/>
      <c r="I47" s="50"/>
      <c r="J47" s="51"/>
      <c r="K47" s="56">
        <v>72</v>
      </c>
      <c r="L47" s="53">
        <f>IF($C47=7,SUM($J47+$K47),)</f>
        <v>0</v>
      </c>
      <c r="M47" s="53">
        <f>IF($C47=5,SUM($J47+$K47),)</f>
        <v>0</v>
      </c>
      <c r="N47" s="53">
        <f>IF($C47=3,SUM($J47+$K47),)</f>
        <v>72</v>
      </c>
      <c r="O47" s="53">
        <f>IF($C47=1,SUM($J47+$K47),)</f>
        <v>0</v>
      </c>
      <c r="P47" s="54">
        <f t="shared" si="1"/>
        <v>72</v>
      </c>
    </row>
    <row r="48" spans="1:16" x14ac:dyDescent="0.2">
      <c r="A48" s="44">
        <v>41</v>
      </c>
      <c r="B48" s="45" t="s">
        <v>279</v>
      </c>
      <c r="C48" s="45">
        <v>3</v>
      </c>
      <c r="D48" s="46" t="s">
        <v>268</v>
      </c>
      <c r="E48" s="83">
        <v>115</v>
      </c>
      <c r="F48" s="48"/>
      <c r="G48" s="63" t="s">
        <v>230</v>
      </c>
      <c r="H48" s="58">
        <v>29</v>
      </c>
      <c r="I48" s="50" t="s">
        <v>310</v>
      </c>
      <c r="J48" s="51">
        <v>3220</v>
      </c>
      <c r="K48" s="83"/>
      <c r="L48" s="53">
        <f>IF($C48=7,SUM($J48+$K48),)</f>
        <v>0</v>
      </c>
      <c r="M48" s="53">
        <f>IF($C48=5,SUM($J48+$K48),)</f>
        <v>0</v>
      </c>
      <c r="N48" s="53">
        <f>IF($C48=3,SUM($J48+$K48),)</f>
        <v>3220</v>
      </c>
      <c r="O48" s="53">
        <f>IF($C48=1,SUM($J48+$K48),)</f>
        <v>0</v>
      </c>
      <c r="P48" s="54">
        <f t="shared" si="1"/>
        <v>3220</v>
      </c>
    </row>
    <row r="49" spans="1:16" x14ac:dyDescent="0.2">
      <c r="A49" s="44">
        <v>42</v>
      </c>
      <c r="B49" s="45" t="s">
        <v>279</v>
      </c>
      <c r="C49" s="45">
        <v>3</v>
      </c>
      <c r="D49" s="46" t="s">
        <v>311</v>
      </c>
      <c r="E49" s="83">
        <v>29</v>
      </c>
      <c r="F49" s="48"/>
      <c r="G49" s="63" t="s">
        <v>230</v>
      </c>
      <c r="H49" s="58">
        <v>34</v>
      </c>
      <c r="I49" s="50" t="s">
        <v>98</v>
      </c>
      <c r="J49" s="51">
        <v>4198</v>
      </c>
      <c r="K49" s="83"/>
      <c r="L49" s="53">
        <f>IF($C49=7,SUM($J49+$K49),)</f>
        <v>0</v>
      </c>
      <c r="M49" s="53">
        <f>IF($C49=5,SUM($J49+$K49),)</f>
        <v>0</v>
      </c>
      <c r="N49" s="53">
        <f>IF($C49=3,SUM($J49+$K49),)</f>
        <v>4198</v>
      </c>
      <c r="O49" s="53">
        <f>IF($C49=1,SUM($J49+$K49),)</f>
        <v>0</v>
      </c>
      <c r="P49" s="54">
        <f t="shared" si="1"/>
        <v>4198</v>
      </c>
    </row>
    <row r="50" spans="1:16" x14ac:dyDescent="0.2">
      <c r="A50" s="44">
        <v>43</v>
      </c>
      <c r="B50" s="45" t="s">
        <v>279</v>
      </c>
      <c r="C50" s="45">
        <v>3</v>
      </c>
      <c r="D50" s="46" t="s">
        <v>311</v>
      </c>
      <c r="E50" s="83">
        <v>40</v>
      </c>
      <c r="F50" s="48"/>
      <c r="G50" s="63" t="s">
        <v>230</v>
      </c>
      <c r="H50" s="58">
        <v>32</v>
      </c>
      <c r="I50" s="50" t="s">
        <v>312</v>
      </c>
      <c r="J50" s="51">
        <v>474</v>
      </c>
      <c r="K50" s="83"/>
      <c r="L50" s="53">
        <f>IF($C50=7,SUM($J50+$K50),)</f>
        <v>0</v>
      </c>
      <c r="M50" s="53">
        <f>IF($C50=5,SUM($J50+$K50),)</f>
        <v>0</v>
      </c>
      <c r="N50" s="53">
        <f>IF($C50=3,SUM($J50+$K50),)</f>
        <v>474</v>
      </c>
      <c r="O50" s="53">
        <f>IF($C50=1,SUM($J50+$K50),)</f>
        <v>0</v>
      </c>
      <c r="P50" s="54">
        <f t="shared" si="1"/>
        <v>474</v>
      </c>
    </row>
    <row r="51" spans="1:16" x14ac:dyDescent="0.2">
      <c r="A51" s="44">
        <v>44</v>
      </c>
      <c r="B51" s="45" t="s">
        <v>279</v>
      </c>
      <c r="C51" s="45">
        <v>3</v>
      </c>
      <c r="D51" s="46" t="s">
        <v>311</v>
      </c>
      <c r="E51" s="56">
        <v>44</v>
      </c>
      <c r="F51" s="48"/>
      <c r="G51" s="63" t="s">
        <v>230</v>
      </c>
      <c r="H51" s="50">
        <v>32</v>
      </c>
      <c r="I51" s="50" t="s">
        <v>19</v>
      </c>
      <c r="J51" s="51">
        <v>1245</v>
      </c>
      <c r="K51" s="56">
        <v>268</v>
      </c>
      <c r="L51" s="53">
        <f>IF($C51=7,SUM($J51+$K51),)</f>
        <v>0</v>
      </c>
      <c r="M51" s="53">
        <f>IF($C51=5,SUM($J51+$K51),)</f>
        <v>0</v>
      </c>
      <c r="N51" s="53">
        <f>IF($C51=3,SUM($J51+$K51),)</f>
        <v>1513</v>
      </c>
      <c r="O51" s="53">
        <f>IF($C51=1,SUM($J51+$K51),)</f>
        <v>0</v>
      </c>
      <c r="P51" s="54">
        <f t="shared" si="1"/>
        <v>1513</v>
      </c>
    </row>
    <row r="52" spans="1:16" x14ac:dyDescent="0.2">
      <c r="A52" s="44">
        <v>45</v>
      </c>
      <c r="B52" s="45" t="s">
        <v>279</v>
      </c>
      <c r="C52" s="45">
        <v>3</v>
      </c>
      <c r="D52" s="46" t="s">
        <v>313</v>
      </c>
      <c r="E52" s="83">
        <v>22</v>
      </c>
      <c r="F52" s="48"/>
      <c r="G52" s="63" t="s">
        <v>230</v>
      </c>
      <c r="H52" s="58">
        <v>32</v>
      </c>
      <c r="I52" s="50" t="s">
        <v>314</v>
      </c>
      <c r="J52" s="51">
        <v>7591</v>
      </c>
      <c r="K52" s="83"/>
      <c r="L52" s="53">
        <f>IF($C52=7,SUM($J52+$K52),)</f>
        <v>0</v>
      </c>
      <c r="M52" s="53">
        <f>IF($C52=5,SUM($J52+$K52),)</f>
        <v>0</v>
      </c>
      <c r="N52" s="53">
        <f>IF($C52=3,SUM($J52+$K52),)</f>
        <v>7591</v>
      </c>
      <c r="O52" s="53">
        <f>IF($C52=1,SUM($J52+$K52),)</f>
        <v>0</v>
      </c>
      <c r="P52" s="54">
        <f t="shared" si="1"/>
        <v>7591</v>
      </c>
    </row>
    <row r="53" spans="1:16" x14ac:dyDescent="0.2">
      <c r="A53" s="44">
        <v>46</v>
      </c>
      <c r="B53" s="45" t="s">
        <v>279</v>
      </c>
      <c r="C53" s="45">
        <v>3</v>
      </c>
      <c r="D53" s="46" t="s">
        <v>313</v>
      </c>
      <c r="E53" s="83">
        <v>34</v>
      </c>
      <c r="F53" s="48"/>
      <c r="G53" s="63" t="s">
        <v>230</v>
      </c>
      <c r="H53" s="58">
        <v>32</v>
      </c>
      <c r="I53" s="58">
        <v>56</v>
      </c>
      <c r="J53" s="51">
        <v>1269</v>
      </c>
      <c r="K53" s="83">
        <v>924</v>
      </c>
      <c r="L53" s="53">
        <f>IF($C53=7,SUM($J53+$K53),)</f>
        <v>0</v>
      </c>
      <c r="M53" s="53">
        <f>IF($C53=5,SUM($J53+$K53),)</f>
        <v>0</v>
      </c>
      <c r="N53" s="53">
        <f>IF($C53=3,SUM($J53+$K53),)</f>
        <v>2193</v>
      </c>
      <c r="O53" s="53">
        <f>IF($C53=1,SUM($J53+$K53),)</f>
        <v>0</v>
      </c>
      <c r="P53" s="54">
        <f t="shared" si="1"/>
        <v>2193</v>
      </c>
    </row>
    <row r="54" spans="1:16" x14ac:dyDescent="0.2">
      <c r="A54" s="44">
        <v>47</v>
      </c>
      <c r="B54" s="45" t="s">
        <v>279</v>
      </c>
      <c r="C54" s="45">
        <v>3</v>
      </c>
      <c r="D54" s="46" t="s">
        <v>313</v>
      </c>
      <c r="E54" s="83">
        <v>56</v>
      </c>
      <c r="F54" s="48"/>
      <c r="G54" s="63" t="s">
        <v>230</v>
      </c>
      <c r="H54" s="58">
        <v>31</v>
      </c>
      <c r="I54" s="58">
        <v>30</v>
      </c>
      <c r="J54" s="51">
        <v>1128</v>
      </c>
      <c r="K54" s="83">
        <v>819</v>
      </c>
      <c r="L54" s="53">
        <f>IF($C54=7,SUM($J54+$K54),)</f>
        <v>0</v>
      </c>
      <c r="M54" s="53">
        <f>IF($C54=5,SUM($J54+$K54),)</f>
        <v>0</v>
      </c>
      <c r="N54" s="53">
        <f>IF($C54=3,SUM($J54+$K54),)</f>
        <v>1947</v>
      </c>
      <c r="O54" s="53">
        <f>IF($C54=1,SUM($J54+$K54),)</f>
        <v>0</v>
      </c>
      <c r="P54" s="54">
        <f t="shared" si="1"/>
        <v>1947</v>
      </c>
    </row>
    <row r="55" spans="1:16" x14ac:dyDescent="0.2">
      <c r="A55" s="44">
        <v>48</v>
      </c>
      <c r="B55" s="45" t="s">
        <v>279</v>
      </c>
      <c r="C55" s="45">
        <v>3</v>
      </c>
      <c r="D55" s="46" t="s">
        <v>315</v>
      </c>
      <c r="E55" s="83">
        <v>26</v>
      </c>
      <c r="F55" s="48"/>
      <c r="G55" s="63" t="s">
        <v>230</v>
      </c>
      <c r="H55" s="58">
        <v>28</v>
      </c>
      <c r="I55" s="50" t="s">
        <v>316</v>
      </c>
      <c r="J55" s="51">
        <v>336</v>
      </c>
      <c r="K55" s="83">
        <v>64</v>
      </c>
      <c r="L55" s="53">
        <f>IF($C55=7,SUM($J55+$K55),)</f>
        <v>0</v>
      </c>
      <c r="M55" s="53">
        <f>IF($C55=5,SUM($J55+$K55),)</f>
        <v>0</v>
      </c>
      <c r="N55" s="53">
        <f>IF($C55=3,SUM($J55+$K55),)</f>
        <v>400</v>
      </c>
      <c r="O55" s="53">
        <f>IF($C55=1,SUM($J55+$K55),)</f>
        <v>0</v>
      </c>
      <c r="P55" s="54">
        <f t="shared" si="1"/>
        <v>400</v>
      </c>
    </row>
    <row r="56" spans="1:16" x14ac:dyDescent="0.2">
      <c r="A56" s="44">
        <v>49</v>
      </c>
      <c r="B56" s="45" t="s">
        <v>279</v>
      </c>
      <c r="C56" s="45">
        <v>3</v>
      </c>
      <c r="D56" s="46" t="s">
        <v>315</v>
      </c>
      <c r="E56" s="56">
        <v>29</v>
      </c>
      <c r="F56" s="48"/>
      <c r="G56" s="63" t="s">
        <v>230</v>
      </c>
      <c r="H56" s="58">
        <v>35</v>
      </c>
      <c r="I56" s="50" t="s">
        <v>317</v>
      </c>
      <c r="J56" s="51">
        <v>1109</v>
      </c>
      <c r="K56" s="56">
        <v>0</v>
      </c>
      <c r="L56" s="53">
        <f>IF($C56=7,SUM($J56+$K56),)</f>
        <v>0</v>
      </c>
      <c r="M56" s="53">
        <f>IF($C56=5,SUM($J56+$K56),)</f>
        <v>0</v>
      </c>
      <c r="N56" s="53">
        <f>IF($C56=3,SUM($J56+$K56),)</f>
        <v>1109</v>
      </c>
      <c r="O56" s="53">
        <f>IF($C56=1,SUM($J56+$K56),)</f>
        <v>0</v>
      </c>
      <c r="P56" s="54">
        <f t="shared" si="1"/>
        <v>1109</v>
      </c>
    </row>
    <row r="57" spans="1:16" x14ac:dyDescent="0.2">
      <c r="A57" s="44">
        <v>50</v>
      </c>
      <c r="B57" s="45" t="s">
        <v>279</v>
      </c>
      <c r="C57" s="45">
        <v>3</v>
      </c>
      <c r="D57" s="46" t="s">
        <v>315</v>
      </c>
      <c r="E57" s="56">
        <v>35</v>
      </c>
      <c r="F57" s="48"/>
      <c r="G57" s="63"/>
      <c r="H57" s="50"/>
      <c r="I57" s="50"/>
      <c r="J57" s="51"/>
      <c r="K57" s="56">
        <v>42</v>
      </c>
      <c r="L57" s="53">
        <f>IF($C57=7,SUM($J57+$K57),)</f>
        <v>0</v>
      </c>
      <c r="M57" s="53">
        <f>IF($C57=5,SUM($J57+$K57),)</f>
        <v>0</v>
      </c>
      <c r="N57" s="53">
        <f>IF($C57=3,SUM($J57+$K57),)</f>
        <v>42</v>
      </c>
      <c r="O57" s="53">
        <f>IF($C57=1,SUM($J57+$K57),)</f>
        <v>0</v>
      </c>
      <c r="P57" s="54">
        <f t="shared" si="1"/>
        <v>42</v>
      </c>
    </row>
    <row r="58" spans="1:16" x14ac:dyDescent="0.2">
      <c r="A58" s="44">
        <v>51</v>
      </c>
      <c r="B58" s="45" t="s">
        <v>279</v>
      </c>
      <c r="C58" s="45">
        <v>3</v>
      </c>
      <c r="D58" s="46" t="s">
        <v>315</v>
      </c>
      <c r="E58" s="56">
        <v>44</v>
      </c>
      <c r="F58" s="48"/>
      <c r="G58" s="63" t="s">
        <v>230</v>
      </c>
      <c r="H58" s="58">
        <v>28</v>
      </c>
      <c r="I58" s="50" t="s">
        <v>318</v>
      </c>
      <c r="J58" s="51">
        <v>2421</v>
      </c>
      <c r="K58" s="56">
        <v>47</v>
      </c>
      <c r="L58" s="53">
        <f>IF($C58=7,SUM($J58+$K58),)</f>
        <v>0</v>
      </c>
      <c r="M58" s="53">
        <f>IF($C58=5,SUM($J58+$K58),)</f>
        <v>0</v>
      </c>
      <c r="N58" s="53">
        <f>IF($C58=3,SUM($J58+$K58),)</f>
        <v>2468</v>
      </c>
      <c r="O58" s="53">
        <f>IF($C58=1,SUM($J58+$K58),)</f>
        <v>0</v>
      </c>
      <c r="P58" s="54">
        <f t="shared" si="1"/>
        <v>2468</v>
      </c>
    </row>
    <row r="59" spans="1:16" x14ac:dyDescent="0.2">
      <c r="A59" s="44">
        <v>52</v>
      </c>
      <c r="B59" s="45" t="s">
        <v>279</v>
      </c>
      <c r="C59" s="45">
        <v>3</v>
      </c>
      <c r="D59" s="46" t="s">
        <v>315</v>
      </c>
      <c r="E59" s="56">
        <v>47</v>
      </c>
      <c r="F59" s="48"/>
      <c r="G59" s="63" t="s">
        <v>230</v>
      </c>
      <c r="H59" s="58">
        <v>35</v>
      </c>
      <c r="I59" s="58" t="s">
        <v>319</v>
      </c>
      <c r="J59" s="68">
        <v>792</v>
      </c>
      <c r="K59" s="87">
        <v>41</v>
      </c>
      <c r="L59" s="53">
        <f>IF($C59=7,SUM($J59+$K59),)</f>
        <v>0</v>
      </c>
      <c r="M59" s="53">
        <f>IF($C59=5,SUM($J59+$K59),)</f>
        <v>0</v>
      </c>
      <c r="N59" s="53">
        <f>IF($C59=3,SUM($J59+$K59),)</f>
        <v>833</v>
      </c>
      <c r="O59" s="53">
        <f>IF($C59=1,SUM($J59+$K59),)</f>
        <v>0</v>
      </c>
      <c r="P59" s="54">
        <f t="shared" si="1"/>
        <v>833</v>
      </c>
    </row>
    <row r="60" spans="1:16" x14ac:dyDescent="0.2">
      <c r="A60" s="44">
        <v>53</v>
      </c>
      <c r="B60" s="45" t="s">
        <v>279</v>
      </c>
      <c r="C60" s="45">
        <v>3</v>
      </c>
      <c r="D60" s="46" t="s">
        <v>315</v>
      </c>
      <c r="E60" s="56">
        <v>48</v>
      </c>
      <c r="F60" s="48"/>
      <c r="G60" s="63"/>
      <c r="H60" s="50"/>
      <c r="I60" s="50"/>
      <c r="J60" s="51"/>
      <c r="K60" s="56">
        <v>37</v>
      </c>
      <c r="L60" s="53">
        <f>IF($C60=7,SUM($J60+$K60),)</f>
        <v>0</v>
      </c>
      <c r="M60" s="53">
        <f>IF($C60=5,SUM($J60+$K60),)</f>
        <v>0</v>
      </c>
      <c r="N60" s="53">
        <f>IF($C60=3,SUM($J60+$K60),)</f>
        <v>37</v>
      </c>
      <c r="O60" s="53">
        <f>IF($C60=1,SUM($J60+$K60),)</f>
        <v>0</v>
      </c>
      <c r="P60" s="54">
        <f t="shared" si="1"/>
        <v>37</v>
      </c>
    </row>
    <row r="61" spans="1:16" x14ac:dyDescent="0.2">
      <c r="A61" s="44">
        <v>54</v>
      </c>
      <c r="B61" s="45" t="s">
        <v>279</v>
      </c>
      <c r="C61" s="45">
        <v>3</v>
      </c>
      <c r="D61" s="46" t="s">
        <v>315</v>
      </c>
      <c r="E61" s="56">
        <v>51</v>
      </c>
      <c r="F61" s="48"/>
      <c r="G61" s="63"/>
      <c r="H61" s="50"/>
      <c r="I61" s="50"/>
      <c r="J61" s="51"/>
      <c r="K61" s="56">
        <v>192</v>
      </c>
      <c r="L61" s="53">
        <f>IF($C61=7,SUM($J61+$K61),)</f>
        <v>0</v>
      </c>
      <c r="M61" s="53">
        <f>IF($C61=5,SUM($J61+$K61),)</f>
        <v>0</v>
      </c>
      <c r="N61" s="53">
        <f>IF($C61=3,SUM($J61+$K61),)</f>
        <v>192</v>
      </c>
      <c r="O61" s="53">
        <f>IF($C61=1,SUM($J61+$K61),)</f>
        <v>0</v>
      </c>
      <c r="P61" s="54">
        <f t="shared" si="1"/>
        <v>192</v>
      </c>
    </row>
    <row r="62" spans="1:16" x14ac:dyDescent="0.2">
      <c r="A62" s="44">
        <v>55</v>
      </c>
      <c r="B62" s="45" t="s">
        <v>279</v>
      </c>
      <c r="C62" s="45">
        <v>3</v>
      </c>
      <c r="D62" s="46" t="s">
        <v>320</v>
      </c>
      <c r="E62" s="83">
        <v>37</v>
      </c>
      <c r="F62" s="48"/>
      <c r="G62" s="63" t="s">
        <v>230</v>
      </c>
      <c r="H62" s="58">
        <v>35</v>
      </c>
      <c r="I62" s="50" t="s">
        <v>16</v>
      </c>
      <c r="J62" s="51">
        <v>308</v>
      </c>
      <c r="K62" s="47"/>
      <c r="L62" s="53">
        <f>IF($C62=7,SUM($J62+$K62),)</f>
        <v>0</v>
      </c>
      <c r="M62" s="53">
        <f>IF($C62=5,SUM($J62+$K62),)</f>
        <v>0</v>
      </c>
      <c r="N62" s="53">
        <f>IF($C62=3,SUM($J62+$K62),)</f>
        <v>308</v>
      </c>
      <c r="O62" s="53">
        <f>IF($C62=1,SUM($J62+$K62),)</f>
        <v>0</v>
      </c>
      <c r="P62" s="54">
        <f t="shared" si="1"/>
        <v>308</v>
      </c>
    </row>
    <row r="63" spans="1:16" x14ac:dyDescent="0.2">
      <c r="A63" s="44">
        <v>56</v>
      </c>
      <c r="B63" s="45" t="s">
        <v>279</v>
      </c>
      <c r="C63" s="45">
        <v>3</v>
      </c>
      <c r="D63" s="46" t="s">
        <v>548</v>
      </c>
      <c r="E63" s="83"/>
      <c r="F63" s="48"/>
      <c r="G63" s="63" t="s">
        <v>230</v>
      </c>
      <c r="H63" s="58">
        <v>35</v>
      </c>
      <c r="I63" s="58" t="s">
        <v>549</v>
      </c>
      <c r="J63" s="51">
        <v>806</v>
      </c>
      <c r="K63" s="83">
        <v>239</v>
      </c>
      <c r="L63" s="53"/>
      <c r="M63" s="53"/>
      <c r="N63" s="53">
        <f>IF($C63=3,SUM($J63+$K63),)</f>
        <v>1045</v>
      </c>
      <c r="O63" s="53"/>
      <c r="P63" s="54">
        <v>1045</v>
      </c>
    </row>
    <row r="64" spans="1:16" x14ac:dyDescent="0.2">
      <c r="A64" s="44">
        <v>57</v>
      </c>
      <c r="B64" s="45" t="s">
        <v>279</v>
      </c>
      <c r="C64" s="45">
        <v>3</v>
      </c>
      <c r="D64" s="46" t="s">
        <v>321</v>
      </c>
      <c r="E64" s="56">
        <v>18</v>
      </c>
      <c r="F64" s="48"/>
      <c r="G64" s="63" t="s">
        <v>230</v>
      </c>
      <c r="H64" s="58">
        <v>34</v>
      </c>
      <c r="I64" s="50" t="s">
        <v>322</v>
      </c>
      <c r="J64" s="51">
        <v>2594</v>
      </c>
      <c r="K64" s="56">
        <v>135</v>
      </c>
      <c r="L64" s="53">
        <f>IF($C64=7,SUM($J64+$K64),)</f>
        <v>0</v>
      </c>
      <c r="M64" s="53">
        <f>IF($C64=5,SUM($J64+$K64),)</f>
        <v>0</v>
      </c>
      <c r="N64" s="53">
        <f>IF($C64=3,SUM($J64+$K64),)</f>
        <v>2729</v>
      </c>
      <c r="O64" s="53">
        <f>IF($C64=1,SUM($J64+$K64),)</f>
        <v>0</v>
      </c>
      <c r="P64" s="54">
        <f t="shared" ref="P64:P68" si="2">L64+M64+N64+O64</f>
        <v>2729</v>
      </c>
    </row>
    <row r="65" spans="1:16" x14ac:dyDescent="0.2">
      <c r="A65" s="44">
        <v>58</v>
      </c>
      <c r="B65" s="45" t="s">
        <v>279</v>
      </c>
      <c r="C65" s="45">
        <v>3</v>
      </c>
      <c r="D65" s="46" t="s">
        <v>321</v>
      </c>
      <c r="E65" s="56">
        <v>21</v>
      </c>
      <c r="F65" s="48"/>
      <c r="G65" s="63"/>
      <c r="H65" s="50"/>
      <c r="I65" s="50"/>
      <c r="J65" s="51"/>
      <c r="K65" s="56">
        <v>88</v>
      </c>
      <c r="L65" s="53">
        <f>IF($C65=7,SUM($J65+$K65),)</f>
        <v>0</v>
      </c>
      <c r="M65" s="53">
        <f>IF($C65=5,SUM($J65+$K65),)</f>
        <v>0</v>
      </c>
      <c r="N65" s="53">
        <f>IF($C65=3,SUM($J65+$K65),)</f>
        <v>88</v>
      </c>
      <c r="O65" s="53">
        <f>IF($C65=1,SUM($J65+$K65),)</f>
        <v>0</v>
      </c>
      <c r="P65" s="54">
        <f t="shared" si="2"/>
        <v>88</v>
      </c>
    </row>
    <row r="66" spans="1:16" x14ac:dyDescent="0.2">
      <c r="A66" s="44">
        <v>59</v>
      </c>
      <c r="B66" s="45" t="s">
        <v>279</v>
      </c>
      <c r="C66" s="45">
        <v>3</v>
      </c>
      <c r="D66" s="46" t="s">
        <v>323</v>
      </c>
      <c r="E66" s="56">
        <v>16</v>
      </c>
      <c r="F66" s="48"/>
      <c r="G66" s="63" t="s">
        <v>230</v>
      </c>
      <c r="H66" s="50" t="s">
        <v>29</v>
      </c>
      <c r="I66" s="50" t="s">
        <v>324</v>
      </c>
      <c r="J66" s="51">
        <v>675</v>
      </c>
      <c r="K66" s="56">
        <v>79</v>
      </c>
      <c r="L66" s="53">
        <f>IF($C66=7,SUM($J66+$K66),)</f>
        <v>0</v>
      </c>
      <c r="M66" s="53">
        <f>IF($C66=5,SUM($J66+$K66),)</f>
        <v>0</v>
      </c>
      <c r="N66" s="53">
        <f>IF($C66=3,SUM($J66+$K66),)</f>
        <v>754</v>
      </c>
      <c r="O66" s="53">
        <f>IF($C66=1,SUM($J66+$K66),)</f>
        <v>0</v>
      </c>
      <c r="P66" s="54">
        <f t="shared" si="2"/>
        <v>754</v>
      </c>
    </row>
    <row r="67" spans="1:16" x14ac:dyDescent="0.2">
      <c r="A67" s="44">
        <v>60</v>
      </c>
      <c r="B67" s="45" t="s">
        <v>279</v>
      </c>
      <c r="C67" s="45">
        <v>3</v>
      </c>
      <c r="D67" s="46" t="s">
        <v>323</v>
      </c>
      <c r="E67" s="83">
        <v>33</v>
      </c>
      <c r="F67" s="48"/>
      <c r="G67" s="63" t="s">
        <v>230</v>
      </c>
      <c r="H67" s="58">
        <v>31</v>
      </c>
      <c r="I67" s="50" t="s">
        <v>325</v>
      </c>
      <c r="J67" s="51">
        <v>7299</v>
      </c>
      <c r="K67" s="83">
        <v>0</v>
      </c>
      <c r="L67" s="53">
        <f>IF($C67=7,SUM($J67+$K67),)</f>
        <v>0</v>
      </c>
      <c r="M67" s="53">
        <f>IF($C67=5,SUM($J67+$K67),)</f>
        <v>0</v>
      </c>
      <c r="N67" s="53">
        <f>IF($C67=3,SUM($J67+$K67),)</f>
        <v>7299</v>
      </c>
      <c r="O67" s="53">
        <f>IF($C67=1,SUM($J67+$K67),)</f>
        <v>0</v>
      </c>
      <c r="P67" s="54">
        <f t="shared" si="2"/>
        <v>7299</v>
      </c>
    </row>
    <row r="68" spans="1:16" x14ac:dyDescent="0.2">
      <c r="A68" s="44">
        <v>61</v>
      </c>
      <c r="B68" s="45" t="s">
        <v>279</v>
      </c>
      <c r="C68" s="45">
        <v>3</v>
      </c>
      <c r="D68" s="46" t="s">
        <v>323</v>
      </c>
      <c r="E68" s="83">
        <v>37</v>
      </c>
      <c r="F68" s="48"/>
      <c r="G68" s="57" t="s">
        <v>230</v>
      </c>
      <c r="H68" s="58">
        <v>31</v>
      </c>
      <c r="I68" s="58" t="s">
        <v>326</v>
      </c>
      <c r="J68" s="51">
        <v>527</v>
      </c>
      <c r="K68" s="83">
        <v>186</v>
      </c>
      <c r="L68" s="53">
        <f>IF($C68=7,SUM($J68+$K68),)</f>
        <v>0</v>
      </c>
      <c r="M68" s="53">
        <f>IF($C68=5,SUM($J68+$K68),)</f>
        <v>0</v>
      </c>
      <c r="N68" s="53">
        <f>IF($C68=3,SUM($J68+$K68),)</f>
        <v>713</v>
      </c>
      <c r="O68" s="53">
        <f>IF($C68=1,SUM($J68+$K68),)</f>
        <v>0</v>
      </c>
      <c r="P68" s="54">
        <f t="shared" si="2"/>
        <v>713</v>
      </c>
    </row>
  </sheetData>
  <mergeCells count="3">
    <mergeCell ref="K1:L1"/>
    <mergeCell ref="E5:F5"/>
    <mergeCell ref="O1:P1"/>
  </mergeCells>
  <conditionalFormatting sqref="P8:P68">
    <cfRule type="cellIs" dxfId="14" priority="1" operator="greaterThan">
      <formula>8000</formula>
    </cfRule>
    <cfRule type="cellIs" dxfId="13" priority="2" operator="between">
      <formula>1000</formula>
      <formula>8001</formula>
    </cfRule>
    <cfRule type="cellIs" dxfId="12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landscape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0"/>
  <sheetViews>
    <sheetView view="pageLayout" zoomScaleNormal="130" workbookViewId="0">
      <selection activeCell="C5" sqref="C5"/>
    </sheetView>
  </sheetViews>
  <sheetFormatPr defaultRowHeight="12.75" x14ac:dyDescent="0.2"/>
  <cols>
    <col min="1" max="1" width="3.5703125" style="7" customWidth="1"/>
    <col min="2" max="2" width="5.42578125" customWidth="1"/>
    <col min="4" max="4" width="14.28515625" customWidth="1"/>
    <col min="5" max="5" width="4" customWidth="1"/>
    <col min="6" max="6" width="4.140625" customWidth="1"/>
    <col min="7" max="7" width="10.85546875" customWidth="1"/>
    <col min="8" max="8" width="7" customWidth="1"/>
    <col min="9" max="9" width="9.140625" style="9"/>
  </cols>
  <sheetData>
    <row r="1" spans="1:16" x14ac:dyDescent="0.2">
      <c r="A1" s="1"/>
      <c r="B1" s="4"/>
      <c r="C1" s="4"/>
      <c r="D1" s="4"/>
      <c r="E1" s="4"/>
      <c r="F1" s="4"/>
      <c r="G1" s="4"/>
      <c r="H1" s="1"/>
      <c r="I1" s="8"/>
      <c r="J1" s="3"/>
      <c r="K1" s="16"/>
      <c r="L1" s="16"/>
      <c r="O1" s="16" t="s">
        <v>543</v>
      </c>
      <c r="P1" s="16"/>
    </row>
    <row r="2" spans="1:16" x14ac:dyDescent="0.2">
      <c r="A2" s="1"/>
      <c r="B2" s="4"/>
      <c r="C2" s="4"/>
      <c r="D2" s="4"/>
      <c r="E2" s="4"/>
      <c r="F2" s="4"/>
      <c r="G2" s="4"/>
      <c r="H2" s="1"/>
      <c r="I2" s="8"/>
      <c r="J2" s="2"/>
      <c r="K2" s="4"/>
      <c r="L2" s="5"/>
    </row>
    <row r="3" spans="1:16" x14ac:dyDescent="0.2">
      <c r="E3" s="66" t="s">
        <v>327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x14ac:dyDescent="0.2">
      <c r="A4" s="1"/>
      <c r="B4" s="4"/>
      <c r="C4" s="4"/>
      <c r="D4" s="4"/>
      <c r="E4" s="4"/>
      <c r="F4" s="4"/>
      <c r="G4" s="4"/>
      <c r="H4" s="1"/>
      <c r="I4" s="8"/>
      <c r="J4" s="2"/>
      <c r="K4" s="4"/>
      <c r="L4" s="5"/>
    </row>
    <row r="5" spans="1:16" ht="71.25" x14ac:dyDescent="0.2">
      <c r="A5" s="18" t="s">
        <v>26</v>
      </c>
      <c r="B5" s="19" t="s">
        <v>563</v>
      </c>
      <c r="C5" s="82" t="s">
        <v>561</v>
      </c>
      <c r="D5" s="20" t="s">
        <v>1</v>
      </c>
      <c r="E5" s="21" t="s">
        <v>2</v>
      </c>
      <c r="F5" s="21"/>
      <c r="G5" s="22" t="s">
        <v>3</v>
      </c>
      <c r="H5" s="23" t="s">
        <v>4</v>
      </c>
      <c r="I5" s="24" t="s">
        <v>5</v>
      </c>
      <c r="J5" s="25" t="s">
        <v>551</v>
      </c>
      <c r="K5" s="26" t="s">
        <v>552</v>
      </c>
      <c r="L5" s="27" t="s">
        <v>553</v>
      </c>
      <c r="M5" s="27" t="s">
        <v>554</v>
      </c>
      <c r="N5" s="27" t="s">
        <v>555</v>
      </c>
      <c r="O5" s="27" t="s">
        <v>556</v>
      </c>
      <c r="P5" s="28" t="s">
        <v>550</v>
      </c>
    </row>
    <row r="6" spans="1:16" x14ac:dyDescent="0.2">
      <c r="A6" s="29">
        <v>1</v>
      </c>
      <c r="B6" s="30">
        <v>2</v>
      </c>
      <c r="C6" s="31">
        <v>3</v>
      </c>
      <c r="D6" s="32">
        <v>4</v>
      </c>
      <c r="E6" s="29">
        <v>5</v>
      </c>
      <c r="F6" s="29">
        <v>6</v>
      </c>
      <c r="G6" s="33">
        <v>7</v>
      </c>
      <c r="H6" s="34">
        <v>8</v>
      </c>
      <c r="I6" s="35" t="s">
        <v>38</v>
      </c>
      <c r="J6" s="36">
        <v>10</v>
      </c>
      <c r="K6" s="37">
        <v>11</v>
      </c>
      <c r="L6" s="36">
        <v>12</v>
      </c>
      <c r="M6" s="37">
        <v>13</v>
      </c>
      <c r="N6" s="36">
        <v>14</v>
      </c>
      <c r="O6" s="37">
        <v>15</v>
      </c>
      <c r="P6" s="36">
        <v>16</v>
      </c>
    </row>
    <row r="7" spans="1:16" x14ac:dyDescent="0.2">
      <c r="A7" s="29"/>
      <c r="B7" s="30"/>
      <c r="C7" s="31"/>
      <c r="D7" s="41" t="s">
        <v>6</v>
      </c>
      <c r="E7" s="42"/>
      <c r="F7" s="41"/>
      <c r="G7" s="33"/>
      <c r="H7" s="34"/>
      <c r="I7" s="35"/>
      <c r="J7" s="43">
        <f t="shared" ref="J7:P7" si="0">SUBTOTAL(9,J8:J6843)</f>
        <v>96169</v>
      </c>
      <c r="K7" s="43">
        <f t="shared" si="0"/>
        <v>4769</v>
      </c>
      <c r="L7" s="43">
        <f t="shared" si="0"/>
        <v>0</v>
      </c>
      <c r="M7" s="43">
        <f t="shared" si="0"/>
        <v>0</v>
      </c>
      <c r="N7" s="43">
        <f t="shared" si="0"/>
        <v>100938</v>
      </c>
      <c r="O7" s="43">
        <f t="shared" si="0"/>
        <v>0</v>
      </c>
      <c r="P7" s="43">
        <f t="shared" si="0"/>
        <v>100938</v>
      </c>
    </row>
    <row r="8" spans="1:16" x14ac:dyDescent="0.2">
      <c r="A8" s="44">
        <v>1</v>
      </c>
      <c r="B8" s="45" t="s">
        <v>328</v>
      </c>
      <c r="C8" s="45">
        <v>3</v>
      </c>
      <c r="D8" s="46" t="s">
        <v>329</v>
      </c>
      <c r="E8" s="64">
        <v>1</v>
      </c>
      <c r="F8" s="48"/>
      <c r="G8" s="88" t="s">
        <v>230</v>
      </c>
      <c r="H8" s="89" t="s">
        <v>8</v>
      </c>
      <c r="I8" s="89" t="s">
        <v>330</v>
      </c>
      <c r="J8" s="51">
        <v>851</v>
      </c>
      <c r="K8" s="65"/>
      <c r="L8" s="53">
        <f>IF($C8=7,SUM($J8+$K8),)</f>
        <v>0</v>
      </c>
      <c r="M8" s="53">
        <f>IF($C8=5,SUM($J8+$K8),)</f>
        <v>0</v>
      </c>
      <c r="N8" s="53">
        <f>IF($C8=3,SUM($J8+$K8),)</f>
        <v>851</v>
      </c>
      <c r="O8" s="53">
        <f>IF($C8=1,SUM($J8+$K8),)</f>
        <v>0</v>
      </c>
      <c r="P8" s="54">
        <f t="shared" ref="P8:P71" si="1">L8+M8+N8+O8</f>
        <v>851</v>
      </c>
    </row>
    <row r="9" spans="1:16" x14ac:dyDescent="0.2">
      <c r="A9" s="44">
        <v>2</v>
      </c>
      <c r="B9" s="45" t="s">
        <v>328</v>
      </c>
      <c r="C9" s="45">
        <v>3</v>
      </c>
      <c r="D9" s="46" t="s">
        <v>329</v>
      </c>
      <c r="E9" s="47">
        <v>4</v>
      </c>
      <c r="F9" s="48"/>
      <c r="G9" s="88" t="s">
        <v>230</v>
      </c>
      <c r="H9" s="89" t="s">
        <v>8</v>
      </c>
      <c r="I9" s="89" t="s">
        <v>331</v>
      </c>
      <c r="J9" s="51">
        <v>2948</v>
      </c>
      <c r="K9" s="65"/>
      <c r="L9" s="53">
        <f>IF($C9=7,SUM($J9+$K9),)</f>
        <v>0</v>
      </c>
      <c r="M9" s="53">
        <f>IF($C9=5,SUM($J9+$K9),)</f>
        <v>0</v>
      </c>
      <c r="N9" s="53">
        <f>IF($C9=3,SUM($J9+$K9),)</f>
        <v>2948</v>
      </c>
      <c r="O9" s="53">
        <f>IF($C9=1,SUM($J9+$K9),)</f>
        <v>0</v>
      </c>
      <c r="P9" s="54">
        <f t="shared" si="1"/>
        <v>2948</v>
      </c>
    </row>
    <row r="10" spans="1:16" x14ac:dyDescent="0.2">
      <c r="A10" s="44">
        <v>3</v>
      </c>
      <c r="B10" s="45" t="s">
        <v>328</v>
      </c>
      <c r="C10" s="45">
        <v>3</v>
      </c>
      <c r="D10" s="46" t="s">
        <v>329</v>
      </c>
      <c r="E10" s="47">
        <v>7</v>
      </c>
      <c r="F10" s="48"/>
      <c r="G10" s="88" t="s">
        <v>230</v>
      </c>
      <c r="H10" s="89">
        <v>14</v>
      </c>
      <c r="I10" s="89" t="s">
        <v>332</v>
      </c>
      <c r="J10" s="51">
        <v>13</v>
      </c>
      <c r="K10" s="62">
        <v>80</v>
      </c>
      <c r="L10" s="53">
        <f>IF($C10=7,SUM($J10+$K10),)</f>
        <v>0</v>
      </c>
      <c r="M10" s="53">
        <f>IF($C10=5,SUM($J10+$K10),)</f>
        <v>0</v>
      </c>
      <c r="N10" s="53">
        <f>IF($C10=3,SUM($J10+$K10),)</f>
        <v>93</v>
      </c>
      <c r="O10" s="53">
        <f>IF($C10=1,SUM($J10+$K10),)</f>
        <v>0</v>
      </c>
      <c r="P10" s="54">
        <f t="shared" si="1"/>
        <v>93</v>
      </c>
    </row>
    <row r="11" spans="1:16" x14ac:dyDescent="0.2">
      <c r="A11" s="44">
        <v>4</v>
      </c>
      <c r="B11" s="45" t="s">
        <v>328</v>
      </c>
      <c r="C11" s="45">
        <v>3</v>
      </c>
      <c r="D11" s="46" t="s">
        <v>329</v>
      </c>
      <c r="E11" s="47">
        <v>11</v>
      </c>
      <c r="F11" s="48"/>
      <c r="G11" s="88" t="s">
        <v>230</v>
      </c>
      <c r="H11" s="89" t="s">
        <v>8</v>
      </c>
      <c r="I11" s="89" t="s">
        <v>333</v>
      </c>
      <c r="J11" s="51">
        <v>1433</v>
      </c>
      <c r="K11" s="65"/>
      <c r="L11" s="53">
        <f>IF($C11=7,SUM($J11+$K11),)</f>
        <v>0</v>
      </c>
      <c r="M11" s="53">
        <f>IF($C11=5,SUM($J11+$K11),)</f>
        <v>0</v>
      </c>
      <c r="N11" s="53">
        <f>IF($C11=3,SUM($J11+$K11),)</f>
        <v>1433</v>
      </c>
      <c r="O11" s="53">
        <f>IF($C11=1,SUM($J11+$K11),)</f>
        <v>0</v>
      </c>
      <c r="P11" s="54">
        <f t="shared" si="1"/>
        <v>1433</v>
      </c>
    </row>
    <row r="12" spans="1:16" x14ac:dyDescent="0.2">
      <c r="A12" s="44">
        <v>5</v>
      </c>
      <c r="B12" s="45" t="s">
        <v>328</v>
      </c>
      <c r="C12" s="45">
        <v>3</v>
      </c>
      <c r="D12" s="46" t="s">
        <v>329</v>
      </c>
      <c r="E12" s="47">
        <v>18</v>
      </c>
      <c r="F12" s="48"/>
      <c r="G12" s="57" t="s">
        <v>230</v>
      </c>
      <c r="H12" s="58">
        <v>14</v>
      </c>
      <c r="I12" s="58">
        <v>19</v>
      </c>
      <c r="J12" s="51">
        <v>227</v>
      </c>
      <c r="K12" s="52"/>
      <c r="L12" s="53">
        <f>IF($C12=7,SUM($J12+$K12),)</f>
        <v>0</v>
      </c>
      <c r="M12" s="53">
        <f>IF($C12=5,SUM($J12+$K12),)</f>
        <v>0</v>
      </c>
      <c r="N12" s="53">
        <f>IF($C12=3,SUM($J12+$K12),)</f>
        <v>227</v>
      </c>
      <c r="O12" s="53">
        <f>IF($C12=1,SUM($J12+$K12),)</f>
        <v>0</v>
      </c>
      <c r="P12" s="54">
        <f t="shared" si="1"/>
        <v>227</v>
      </c>
    </row>
    <row r="13" spans="1:16" x14ac:dyDescent="0.2">
      <c r="A13" s="44">
        <v>6</v>
      </c>
      <c r="B13" s="45" t="s">
        <v>328</v>
      </c>
      <c r="C13" s="45">
        <v>3</v>
      </c>
      <c r="D13" s="46" t="s">
        <v>329</v>
      </c>
      <c r="E13" s="47">
        <v>19</v>
      </c>
      <c r="F13" s="48"/>
      <c r="G13" s="88" t="s">
        <v>230</v>
      </c>
      <c r="H13" s="89" t="s">
        <v>8</v>
      </c>
      <c r="I13" s="89" t="s">
        <v>334</v>
      </c>
      <c r="J13" s="51">
        <v>654</v>
      </c>
      <c r="K13" s="65"/>
      <c r="L13" s="53">
        <f>IF($C13=7,SUM($J13+$K13),)</f>
        <v>0</v>
      </c>
      <c r="M13" s="53">
        <f>IF($C13=5,SUM($J13+$K13),)</f>
        <v>0</v>
      </c>
      <c r="N13" s="53">
        <f>IF($C13=3,SUM($J13+$K13),)</f>
        <v>654</v>
      </c>
      <c r="O13" s="53">
        <f>IF($C13=1,SUM($J13+$K13),)</f>
        <v>0</v>
      </c>
      <c r="P13" s="54">
        <f t="shared" si="1"/>
        <v>654</v>
      </c>
    </row>
    <row r="14" spans="1:16" x14ac:dyDescent="0.2">
      <c r="A14" s="44">
        <v>7</v>
      </c>
      <c r="B14" s="45" t="s">
        <v>328</v>
      </c>
      <c r="C14" s="45">
        <v>3</v>
      </c>
      <c r="D14" s="46" t="s">
        <v>329</v>
      </c>
      <c r="E14" s="47">
        <v>23</v>
      </c>
      <c r="F14" s="48"/>
      <c r="G14" s="88" t="s">
        <v>230</v>
      </c>
      <c r="H14" s="89" t="s">
        <v>8</v>
      </c>
      <c r="I14" s="89" t="s">
        <v>335</v>
      </c>
      <c r="J14" s="51">
        <v>1391</v>
      </c>
      <c r="K14" s="65"/>
      <c r="L14" s="53">
        <f>IF($C14=7,SUM($J14+$K14),)</f>
        <v>0</v>
      </c>
      <c r="M14" s="53">
        <f>IF($C14=5,SUM($J14+$K14),)</f>
        <v>0</v>
      </c>
      <c r="N14" s="53">
        <f>IF($C14=3,SUM($J14+$K14),)</f>
        <v>1391</v>
      </c>
      <c r="O14" s="53">
        <f>IF($C14=1,SUM($J14+$K14),)</f>
        <v>0</v>
      </c>
      <c r="P14" s="54">
        <f t="shared" si="1"/>
        <v>1391</v>
      </c>
    </row>
    <row r="15" spans="1:16" x14ac:dyDescent="0.2">
      <c r="A15" s="44">
        <v>8</v>
      </c>
      <c r="B15" s="45" t="s">
        <v>328</v>
      </c>
      <c r="C15" s="45">
        <v>3</v>
      </c>
      <c r="D15" s="46" t="s">
        <v>329</v>
      </c>
      <c r="E15" s="47">
        <v>26</v>
      </c>
      <c r="F15" s="48"/>
      <c r="G15" s="57" t="s">
        <v>230</v>
      </c>
      <c r="H15" s="58">
        <v>14</v>
      </c>
      <c r="I15" s="58" t="s">
        <v>336</v>
      </c>
      <c r="J15" s="51">
        <v>1888</v>
      </c>
      <c r="K15" s="52"/>
      <c r="L15" s="53">
        <f>IF($C15=7,SUM($J15+$K15),)</f>
        <v>0</v>
      </c>
      <c r="M15" s="53">
        <f>IF($C15=5,SUM($J15+$K15),)</f>
        <v>0</v>
      </c>
      <c r="N15" s="53">
        <f>IF($C15=3,SUM($J15+$K15),)</f>
        <v>1888</v>
      </c>
      <c r="O15" s="53">
        <f>IF($C15=1,SUM($J15+$K15),)</f>
        <v>0</v>
      </c>
      <c r="P15" s="54">
        <f t="shared" si="1"/>
        <v>1888</v>
      </c>
    </row>
    <row r="16" spans="1:16" x14ac:dyDescent="0.2">
      <c r="A16" s="44">
        <v>9</v>
      </c>
      <c r="B16" s="45" t="s">
        <v>328</v>
      </c>
      <c r="C16" s="45">
        <v>3</v>
      </c>
      <c r="D16" s="46" t="s">
        <v>337</v>
      </c>
      <c r="E16" s="47">
        <v>7</v>
      </c>
      <c r="F16" s="48"/>
      <c r="G16" s="88"/>
      <c r="H16" s="89"/>
      <c r="I16" s="89"/>
      <c r="J16" s="51"/>
      <c r="K16" s="62">
        <v>59</v>
      </c>
      <c r="L16" s="53">
        <f>IF($C16=7,SUM($J16+$K16),)</f>
        <v>0</v>
      </c>
      <c r="M16" s="53">
        <f>IF($C16=5,SUM($J16+$K16),)</f>
        <v>0</v>
      </c>
      <c r="N16" s="53">
        <f>IF($C16=3,SUM($J16+$K16),)</f>
        <v>59</v>
      </c>
      <c r="O16" s="53">
        <f>IF($C16=1,SUM($J16+$K16),)</f>
        <v>0</v>
      </c>
      <c r="P16" s="54">
        <f t="shared" si="1"/>
        <v>59</v>
      </c>
    </row>
    <row r="17" spans="1:16" x14ac:dyDescent="0.2">
      <c r="A17" s="44">
        <v>10</v>
      </c>
      <c r="B17" s="45" t="s">
        <v>328</v>
      </c>
      <c r="C17" s="45">
        <v>3</v>
      </c>
      <c r="D17" s="46" t="s">
        <v>337</v>
      </c>
      <c r="E17" s="47">
        <v>9</v>
      </c>
      <c r="F17" s="48"/>
      <c r="G17" s="88" t="s">
        <v>230</v>
      </c>
      <c r="H17" s="89" t="s">
        <v>8</v>
      </c>
      <c r="I17" s="89" t="s">
        <v>338</v>
      </c>
      <c r="J17" s="51">
        <v>2917</v>
      </c>
      <c r="K17" s="52">
        <v>89</v>
      </c>
      <c r="L17" s="53">
        <f>IF($C17=7,SUM($J17+$K17),)</f>
        <v>0</v>
      </c>
      <c r="M17" s="53">
        <f>IF($C17=5,SUM($J17+$K17),)</f>
        <v>0</v>
      </c>
      <c r="N17" s="53">
        <f>IF($C17=3,SUM($J17+$K17),)</f>
        <v>3006</v>
      </c>
      <c r="O17" s="53">
        <f>IF($C17=1,SUM($J17+$K17),)</f>
        <v>0</v>
      </c>
      <c r="P17" s="54">
        <f t="shared" si="1"/>
        <v>3006</v>
      </c>
    </row>
    <row r="18" spans="1:16" x14ac:dyDescent="0.2">
      <c r="A18" s="44">
        <v>11</v>
      </c>
      <c r="B18" s="45" t="s">
        <v>328</v>
      </c>
      <c r="C18" s="45">
        <v>3</v>
      </c>
      <c r="D18" s="46" t="s">
        <v>339</v>
      </c>
      <c r="E18" s="47">
        <v>3</v>
      </c>
      <c r="F18" s="48"/>
      <c r="G18" s="88" t="s">
        <v>230</v>
      </c>
      <c r="H18" s="90">
        <v>16</v>
      </c>
      <c r="I18" s="89" t="s">
        <v>340</v>
      </c>
      <c r="J18" s="51">
        <v>432</v>
      </c>
      <c r="K18" s="65"/>
      <c r="L18" s="53">
        <f>IF($C18=7,SUM($J18+$K18),)</f>
        <v>0</v>
      </c>
      <c r="M18" s="53">
        <f>IF($C18=5,SUM($J18+$K18),)</f>
        <v>0</v>
      </c>
      <c r="N18" s="53">
        <f>IF($C18=3,SUM($J18+$K18),)</f>
        <v>432</v>
      </c>
      <c r="O18" s="53">
        <f>IF($C18=1,SUM($J18+$K18),)</f>
        <v>0</v>
      </c>
      <c r="P18" s="54">
        <f t="shared" si="1"/>
        <v>432</v>
      </c>
    </row>
    <row r="19" spans="1:16" x14ac:dyDescent="0.2">
      <c r="A19" s="44">
        <v>12</v>
      </c>
      <c r="B19" s="45" t="s">
        <v>328</v>
      </c>
      <c r="C19" s="45">
        <v>3</v>
      </c>
      <c r="D19" s="46" t="s">
        <v>341</v>
      </c>
      <c r="E19" s="47">
        <v>92</v>
      </c>
      <c r="F19" s="48"/>
      <c r="G19" s="88" t="s">
        <v>230</v>
      </c>
      <c r="H19" s="90">
        <v>17</v>
      </c>
      <c r="I19" s="89" t="s">
        <v>342</v>
      </c>
      <c r="J19" s="51">
        <v>2217</v>
      </c>
      <c r="K19" s="65"/>
      <c r="L19" s="53">
        <f>IF($C19=7,SUM($J19+$K19),)</f>
        <v>0</v>
      </c>
      <c r="M19" s="53">
        <f>IF($C19=5,SUM($J19+$K19),)</f>
        <v>0</v>
      </c>
      <c r="N19" s="53">
        <f>IF($C19=3,SUM($J19+$K19),)</f>
        <v>2217</v>
      </c>
      <c r="O19" s="53">
        <f>IF($C19=1,SUM($J19+$K19),)</f>
        <v>0</v>
      </c>
      <c r="P19" s="54">
        <f t="shared" si="1"/>
        <v>2217</v>
      </c>
    </row>
    <row r="20" spans="1:16" x14ac:dyDescent="0.2">
      <c r="A20" s="44">
        <v>13</v>
      </c>
      <c r="B20" s="45" t="s">
        <v>328</v>
      </c>
      <c r="C20" s="45">
        <v>3</v>
      </c>
      <c r="D20" s="46" t="s">
        <v>341</v>
      </c>
      <c r="E20" s="47">
        <v>96</v>
      </c>
      <c r="F20" s="48"/>
      <c r="G20" s="88" t="s">
        <v>230</v>
      </c>
      <c r="H20" s="90">
        <v>13</v>
      </c>
      <c r="I20" s="89" t="s">
        <v>343</v>
      </c>
      <c r="J20" s="51">
        <v>2888</v>
      </c>
      <c r="K20" s="65"/>
      <c r="L20" s="53">
        <f>IF($C20=7,SUM($J20+$K20),)</f>
        <v>0</v>
      </c>
      <c r="M20" s="53">
        <f>IF($C20=5,SUM($J20+$K20),)</f>
        <v>0</v>
      </c>
      <c r="N20" s="53">
        <f>IF($C20=3,SUM($J20+$K20),)</f>
        <v>2888</v>
      </c>
      <c r="O20" s="53">
        <f>IF($C20=1,SUM($J20+$K20),)</f>
        <v>0</v>
      </c>
      <c r="P20" s="54">
        <f t="shared" si="1"/>
        <v>2888</v>
      </c>
    </row>
    <row r="21" spans="1:16" x14ac:dyDescent="0.2">
      <c r="A21" s="44">
        <v>14</v>
      </c>
      <c r="B21" s="45" t="s">
        <v>328</v>
      </c>
      <c r="C21" s="45">
        <v>3</v>
      </c>
      <c r="D21" s="46" t="s">
        <v>341</v>
      </c>
      <c r="E21" s="47">
        <v>107</v>
      </c>
      <c r="F21" s="48"/>
      <c r="G21" s="57" t="s">
        <v>230</v>
      </c>
      <c r="H21" s="58">
        <v>13</v>
      </c>
      <c r="I21" s="50" t="s">
        <v>344</v>
      </c>
      <c r="J21" s="51">
        <v>1361</v>
      </c>
      <c r="K21" s="52"/>
      <c r="L21" s="53">
        <f>IF($C21=7,SUM($J21+$K21),)</f>
        <v>0</v>
      </c>
      <c r="M21" s="53">
        <f>IF($C21=5,SUM($J21+$K21),)</f>
        <v>0</v>
      </c>
      <c r="N21" s="53">
        <f>IF($C21=3,SUM($J21+$K21),)</f>
        <v>1361</v>
      </c>
      <c r="O21" s="53">
        <f>IF($C21=1,SUM($J21+$K21),)</f>
        <v>0</v>
      </c>
      <c r="P21" s="54">
        <f t="shared" si="1"/>
        <v>1361</v>
      </c>
    </row>
    <row r="22" spans="1:16" x14ac:dyDescent="0.2">
      <c r="A22" s="44">
        <v>15</v>
      </c>
      <c r="B22" s="45" t="s">
        <v>328</v>
      </c>
      <c r="C22" s="45">
        <v>3</v>
      </c>
      <c r="D22" s="46" t="s">
        <v>341</v>
      </c>
      <c r="E22" s="47">
        <v>113</v>
      </c>
      <c r="F22" s="48"/>
      <c r="G22" s="57" t="s">
        <v>230</v>
      </c>
      <c r="H22" s="58">
        <v>13</v>
      </c>
      <c r="I22" s="58">
        <v>34</v>
      </c>
      <c r="J22" s="51">
        <v>335</v>
      </c>
      <c r="K22" s="52">
        <v>79</v>
      </c>
      <c r="L22" s="53">
        <f>IF($C22=7,SUM($J22+$K22),)</f>
        <v>0</v>
      </c>
      <c r="M22" s="53">
        <f>IF($C22=5,SUM($J22+$K22),)</f>
        <v>0</v>
      </c>
      <c r="N22" s="53">
        <f>IF($C22=3,SUM($J22+$K22),)</f>
        <v>414</v>
      </c>
      <c r="O22" s="53">
        <f>IF($C22=1,SUM($J22+$K22),)</f>
        <v>0</v>
      </c>
      <c r="P22" s="54">
        <f t="shared" si="1"/>
        <v>414</v>
      </c>
    </row>
    <row r="23" spans="1:16" x14ac:dyDescent="0.2">
      <c r="A23" s="44">
        <v>16</v>
      </c>
      <c r="B23" s="45" t="s">
        <v>328</v>
      </c>
      <c r="C23" s="45">
        <v>3</v>
      </c>
      <c r="D23" s="46" t="s">
        <v>341</v>
      </c>
      <c r="E23" s="47">
        <v>114</v>
      </c>
      <c r="F23" s="48"/>
      <c r="G23" s="88" t="s">
        <v>230</v>
      </c>
      <c r="H23" s="90">
        <v>13</v>
      </c>
      <c r="I23" s="50" t="s">
        <v>345</v>
      </c>
      <c r="J23" s="51">
        <v>101</v>
      </c>
      <c r="K23" s="52"/>
      <c r="L23" s="53">
        <f>IF($C23=7,SUM($J23+$K23),)</f>
        <v>0</v>
      </c>
      <c r="M23" s="53">
        <f>IF($C23=5,SUM($J23+$K23),)</f>
        <v>0</v>
      </c>
      <c r="N23" s="53">
        <f>IF($C23=3,SUM($J23+$K23),)</f>
        <v>101</v>
      </c>
      <c r="O23" s="53">
        <f>IF($C23=1,SUM($J23+$K23),)</f>
        <v>0</v>
      </c>
      <c r="P23" s="54">
        <f t="shared" si="1"/>
        <v>101</v>
      </c>
    </row>
    <row r="24" spans="1:16" x14ac:dyDescent="0.2">
      <c r="A24" s="44">
        <v>17</v>
      </c>
      <c r="B24" s="45" t="s">
        <v>328</v>
      </c>
      <c r="C24" s="45">
        <v>3</v>
      </c>
      <c r="D24" s="46" t="s">
        <v>341</v>
      </c>
      <c r="E24" s="47">
        <v>119</v>
      </c>
      <c r="F24" s="48"/>
      <c r="G24" s="57" t="s">
        <v>230</v>
      </c>
      <c r="H24" s="58">
        <v>13</v>
      </c>
      <c r="I24" s="58" t="s">
        <v>346</v>
      </c>
      <c r="J24" s="51">
        <v>87</v>
      </c>
      <c r="K24" s="52">
        <v>26</v>
      </c>
      <c r="L24" s="53">
        <f>IF($C24=7,SUM($J24+$K24),)</f>
        <v>0</v>
      </c>
      <c r="M24" s="53">
        <f>IF($C24=5,SUM($J24+$K24),)</f>
        <v>0</v>
      </c>
      <c r="N24" s="53">
        <f>IF($C24=3,SUM($J24+$K24),)</f>
        <v>113</v>
      </c>
      <c r="O24" s="53">
        <f>IF($C24=1,SUM($J24+$K24),)</f>
        <v>0</v>
      </c>
      <c r="P24" s="54">
        <f t="shared" si="1"/>
        <v>113</v>
      </c>
    </row>
    <row r="25" spans="1:16" x14ac:dyDescent="0.2">
      <c r="A25" s="44">
        <v>18</v>
      </c>
      <c r="B25" s="45" t="s">
        <v>328</v>
      </c>
      <c r="C25" s="45">
        <v>3</v>
      </c>
      <c r="D25" s="46" t="s">
        <v>347</v>
      </c>
      <c r="E25" s="47">
        <v>23</v>
      </c>
      <c r="F25" s="48"/>
      <c r="G25" s="88" t="s">
        <v>230</v>
      </c>
      <c r="H25" s="90">
        <v>13</v>
      </c>
      <c r="I25" s="89" t="s">
        <v>348</v>
      </c>
      <c r="J25" s="51">
        <v>17908</v>
      </c>
      <c r="K25" s="52">
        <v>75</v>
      </c>
      <c r="L25" s="53">
        <f>IF($C25=7,SUM($J25+$K25),)</f>
        <v>0</v>
      </c>
      <c r="M25" s="53">
        <f>IF($C25=5,SUM($J25+$K25),)</f>
        <v>0</v>
      </c>
      <c r="N25" s="53">
        <f>IF($C25=3,SUM($J25+$K25),)</f>
        <v>17983</v>
      </c>
      <c r="O25" s="53">
        <f>IF($C25=1,SUM($J25+$K25),)</f>
        <v>0</v>
      </c>
      <c r="P25" s="54">
        <f t="shared" si="1"/>
        <v>17983</v>
      </c>
    </row>
    <row r="26" spans="1:16" x14ac:dyDescent="0.2">
      <c r="A26" s="44">
        <v>19</v>
      </c>
      <c r="B26" s="45" t="s">
        <v>328</v>
      </c>
      <c r="C26" s="45">
        <v>3</v>
      </c>
      <c r="D26" s="46" t="s">
        <v>349</v>
      </c>
      <c r="E26" s="64">
        <v>3</v>
      </c>
      <c r="F26" s="48"/>
      <c r="G26" s="88" t="s">
        <v>230</v>
      </c>
      <c r="H26" s="90">
        <v>17</v>
      </c>
      <c r="I26" s="89" t="s">
        <v>350</v>
      </c>
      <c r="J26" s="51">
        <v>657</v>
      </c>
      <c r="K26" s="65"/>
      <c r="L26" s="53">
        <f>IF($C26=7,SUM($J26+$K26),)</f>
        <v>0</v>
      </c>
      <c r="M26" s="53">
        <f>IF($C26=5,SUM($J26+$K26),)</f>
        <v>0</v>
      </c>
      <c r="N26" s="53">
        <f>IF($C26=3,SUM($J26+$K26),)</f>
        <v>657</v>
      </c>
      <c r="O26" s="53">
        <f>IF($C26=1,SUM($J26+$K26),)</f>
        <v>0</v>
      </c>
      <c r="P26" s="54">
        <f t="shared" si="1"/>
        <v>657</v>
      </c>
    </row>
    <row r="27" spans="1:16" x14ac:dyDescent="0.2">
      <c r="A27" s="44">
        <v>20</v>
      </c>
      <c r="B27" s="45" t="s">
        <v>328</v>
      </c>
      <c r="C27" s="45">
        <v>3</v>
      </c>
      <c r="D27" s="46" t="s">
        <v>349</v>
      </c>
      <c r="E27" s="47">
        <v>12</v>
      </c>
      <c r="F27" s="48"/>
      <c r="G27" s="88" t="s">
        <v>230</v>
      </c>
      <c r="H27" s="90">
        <v>12</v>
      </c>
      <c r="I27" s="89" t="s">
        <v>28</v>
      </c>
      <c r="J27" s="51">
        <v>1715</v>
      </c>
      <c r="K27" s="65"/>
      <c r="L27" s="53">
        <f>IF($C27=7,SUM($J27+$K27),)</f>
        <v>0</v>
      </c>
      <c r="M27" s="53">
        <f>IF($C27=5,SUM($J27+$K27),)</f>
        <v>0</v>
      </c>
      <c r="N27" s="53">
        <f>IF($C27=3,SUM($J27+$K27),)</f>
        <v>1715</v>
      </c>
      <c r="O27" s="53">
        <f>IF($C27=1,SUM($J27+$K27),)</f>
        <v>0</v>
      </c>
      <c r="P27" s="54">
        <f t="shared" si="1"/>
        <v>1715</v>
      </c>
    </row>
    <row r="28" spans="1:16" x14ac:dyDescent="0.2">
      <c r="A28" s="44">
        <v>21</v>
      </c>
      <c r="B28" s="45" t="s">
        <v>328</v>
      </c>
      <c r="C28" s="45">
        <v>3</v>
      </c>
      <c r="D28" s="46" t="s">
        <v>351</v>
      </c>
      <c r="E28" s="64">
        <v>1</v>
      </c>
      <c r="F28" s="48"/>
      <c r="G28" s="88" t="s">
        <v>230</v>
      </c>
      <c r="H28" s="90">
        <v>14</v>
      </c>
      <c r="I28" s="90">
        <v>91</v>
      </c>
      <c r="J28" s="51">
        <v>251</v>
      </c>
      <c r="K28" s="65">
        <v>83</v>
      </c>
      <c r="L28" s="53">
        <f>IF($C28=7,SUM($J28+$K28),)</f>
        <v>0</v>
      </c>
      <c r="M28" s="53">
        <f>IF($C28=5,SUM($J28+$K28),)</f>
        <v>0</v>
      </c>
      <c r="N28" s="53">
        <f>IF($C28=3,SUM($J28+$K28),)</f>
        <v>334</v>
      </c>
      <c r="O28" s="53">
        <f>IF($C28=1,SUM($J28+$K28),)</f>
        <v>0</v>
      </c>
      <c r="P28" s="54">
        <f t="shared" si="1"/>
        <v>334</v>
      </c>
    </row>
    <row r="29" spans="1:16" x14ac:dyDescent="0.2">
      <c r="A29" s="44">
        <v>22</v>
      </c>
      <c r="B29" s="45" t="s">
        <v>328</v>
      </c>
      <c r="C29" s="45">
        <v>3</v>
      </c>
      <c r="D29" s="46" t="s">
        <v>351</v>
      </c>
      <c r="E29" s="47">
        <v>6</v>
      </c>
      <c r="F29" s="48"/>
      <c r="G29" s="88"/>
      <c r="H29" s="89"/>
      <c r="I29" s="89"/>
      <c r="J29" s="51"/>
      <c r="K29" s="52">
        <v>57</v>
      </c>
      <c r="L29" s="53">
        <f>IF($C29=7,SUM($J29+$K29),)</f>
        <v>0</v>
      </c>
      <c r="M29" s="53">
        <f>IF($C29=5,SUM($J29+$K29),)</f>
        <v>0</v>
      </c>
      <c r="N29" s="53">
        <f>IF($C29=3,SUM($J29+$K29),)</f>
        <v>57</v>
      </c>
      <c r="O29" s="53">
        <f>IF($C29=1,SUM($J29+$K29),)</f>
        <v>0</v>
      </c>
      <c r="P29" s="54">
        <f t="shared" si="1"/>
        <v>57</v>
      </c>
    </row>
    <row r="30" spans="1:16" x14ac:dyDescent="0.2">
      <c r="A30" s="44">
        <v>23</v>
      </c>
      <c r="B30" s="45" t="s">
        <v>328</v>
      </c>
      <c r="C30" s="45">
        <v>3</v>
      </c>
      <c r="D30" s="46" t="s">
        <v>351</v>
      </c>
      <c r="E30" s="47">
        <v>7</v>
      </c>
      <c r="F30" s="48"/>
      <c r="G30" s="88" t="s">
        <v>230</v>
      </c>
      <c r="H30" s="90">
        <v>14</v>
      </c>
      <c r="I30" s="89" t="s">
        <v>352</v>
      </c>
      <c r="J30" s="51">
        <v>603</v>
      </c>
      <c r="K30" s="65"/>
      <c r="L30" s="53">
        <f>IF($C30=7,SUM($J30+$K30),)</f>
        <v>0</v>
      </c>
      <c r="M30" s="53">
        <f>IF($C30=5,SUM($J30+$K30),)</f>
        <v>0</v>
      </c>
      <c r="N30" s="53">
        <f>IF($C30=3,SUM($J30+$K30),)</f>
        <v>603</v>
      </c>
      <c r="O30" s="53">
        <f>IF($C30=1,SUM($J30+$K30),)</f>
        <v>0</v>
      </c>
      <c r="P30" s="54">
        <f t="shared" si="1"/>
        <v>603</v>
      </c>
    </row>
    <row r="31" spans="1:16" x14ac:dyDescent="0.2">
      <c r="A31" s="44">
        <v>24</v>
      </c>
      <c r="B31" s="45" t="s">
        <v>328</v>
      </c>
      <c r="C31" s="45">
        <v>3</v>
      </c>
      <c r="D31" s="46" t="s">
        <v>353</v>
      </c>
      <c r="E31" s="47">
        <v>3</v>
      </c>
      <c r="F31" s="48"/>
      <c r="G31" s="88" t="s">
        <v>230</v>
      </c>
      <c r="H31" s="58">
        <v>16</v>
      </c>
      <c r="I31" s="58" t="s">
        <v>354</v>
      </c>
      <c r="J31" s="51">
        <v>3349</v>
      </c>
      <c r="K31" s="52">
        <v>66</v>
      </c>
      <c r="L31" s="53">
        <f>IF($C31=7,SUM($J31+$K31),)</f>
        <v>0</v>
      </c>
      <c r="M31" s="53">
        <f>IF($C31=5,SUM($J31+$K31),)</f>
        <v>0</v>
      </c>
      <c r="N31" s="53">
        <f>IF($C31=3,SUM($J31+$K31),)</f>
        <v>3415</v>
      </c>
      <c r="O31" s="53">
        <f>IF($C31=1,SUM($J31+$K31),)</f>
        <v>0</v>
      </c>
      <c r="P31" s="54">
        <f t="shared" si="1"/>
        <v>3415</v>
      </c>
    </row>
    <row r="32" spans="1:16" x14ac:dyDescent="0.2">
      <c r="A32" s="44">
        <v>25</v>
      </c>
      <c r="B32" s="45" t="s">
        <v>328</v>
      </c>
      <c r="C32" s="45">
        <v>3</v>
      </c>
      <c r="D32" s="46" t="s">
        <v>353</v>
      </c>
      <c r="E32" s="47">
        <v>6</v>
      </c>
      <c r="F32" s="48"/>
      <c r="G32" s="46" t="s">
        <v>230</v>
      </c>
      <c r="H32" s="58">
        <v>16</v>
      </c>
      <c r="I32" s="58" t="s">
        <v>355</v>
      </c>
      <c r="J32" s="51">
        <v>1656</v>
      </c>
      <c r="K32" s="52">
        <v>0</v>
      </c>
      <c r="L32" s="53">
        <f>IF($C32=7,SUM($J32+$K32),)</f>
        <v>0</v>
      </c>
      <c r="M32" s="53">
        <f>IF($C32=5,SUM($J32+$K32),)</f>
        <v>0</v>
      </c>
      <c r="N32" s="53">
        <f>IF($C32=3,SUM($J32+$K32),)</f>
        <v>1656</v>
      </c>
      <c r="O32" s="53">
        <f>IF($C32=1,SUM($J32+$K32),)</f>
        <v>0</v>
      </c>
      <c r="P32" s="54">
        <f t="shared" si="1"/>
        <v>1656</v>
      </c>
    </row>
    <row r="33" spans="1:16" x14ac:dyDescent="0.2">
      <c r="A33" s="44">
        <v>26</v>
      </c>
      <c r="B33" s="45" t="s">
        <v>328</v>
      </c>
      <c r="C33" s="45">
        <v>3</v>
      </c>
      <c r="D33" s="46" t="s">
        <v>353</v>
      </c>
      <c r="E33" s="47">
        <v>7</v>
      </c>
      <c r="F33" s="48"/>
      <c r="G33" s="88" t="s">
        <v>230</v>
      </c>
      <c r="H33" s="90">
        <v>16</v>
      </c>
      <c r="I33" s="89" t="s">
        <v>356</v>
      </c>
      <c r="J33" s="51">
        <v>2299</v>
      </c>
      <c r="K33" s="52">
        <v>238</v>
      </c>
      <c r="L33" s="53">
        <f>IF($C33=7,SUM($J33+$K33),)</f>
        <v>0</v>
      </c>
      <c r="M33" s="53">
        <f>IF($C33=5,SUM($J33+$K33),)</f>
        <v>0</v>
      </c>
      <c r="N33" s="53">
        <f>IF($C33=3,SUM($J33+$K33),)</f>
        <v>2537</v>
      </c>
      <c r="O33" s="53">
        <f>IF($C33=1,SUM($J33+$K33),)</f>
        <v>0</v>
      </c>
      <c r="P33" s="54">
        <f t="shared" si="1"/>
        <v>2537</v>
      </c>
    </row>
    <row r="34" spans="1:16" x14ac:dyDescent="0.2">
      <c r="A34" s="44">
        <v>27</v>
      </c>
      <c r="B34" s="45" t="s">
        <v>328</v>
      </c>
      <c r="C34" s="45">
        <v>3</v>
      </c>
      <c r="D34" s="46" t="s">
        <v>353</v>
      </c>
      <c r="E34" s="47">
        <v>8</v>
      </c>
      <c r="F34" s="48"/>
      <c r="G34" s="88" t="s">
        <v>230</v>
      </c>
      <c r="H34" s="90">
        <v>16</v>
      </c>
      <c r="I34" s="89" t="s">
        <v>357</v>
      </c>
      <c r="J34" s="51">
        <v>2968</v>
      </c>
      <c r="K34" s="65"/>
      <c r="L34" s="53">
        <f>IF($C34=7,SUM($J34+$K34),)</f>
        <v>0</v>
      </c>
      <c r="M34" s="53">
        <f>IF($C34=5,SUM($J34+$K34),)</f>
        <v>0</v>
      </c>
      <c r="N34" s="53">
        <f>IF($C34=3,SUM($J34+$K34),)</f>
        <v>2968</v>
      </c>
      <c r="O34" s="53">
        <f>IF($C34=1,SUM($J34+$K34),)</f>
        <v>0</v>
      </c>
      <c r="P34" s="54">
        <f t="shared" si="1"/>
        <v>2968</v>
      </c>
    </row>
    <row r="35" spans="1:16" x14ac:dyDescent="0.2">
      <c r="A35" s="44">
        <v>28</v>
      </c>
      <c r="B35" s="45" t="s">
        <v>328</v>
      </c>
      <c r="C35" s="45">
        <v>3</v>
      </c>
      <c r="D35" s="46" t="s">
        <v>353</v>
      </c>
      <c r="E35" s="56">
        <v>13</v>
      </c>
      <c r="F35" s="48"/>
      <c r="G35" s="88" t="s">
        <v>230</v>
      </c>
      <c r="H35" s="90">
        <v>16</v>
      </c>
      <c r="I35" s="89" t="s">
        <v>358</v>
      </c>
      <c r="J35" s="51">
        <v>6913</v>
      </c>
      <c r="K35" s="65">
        <v>1113</v>
      </c>
      <c r="L35" s="53">
        <f>IF($C35=7,SUM($J35+$K35),)</f>
        <v>0</v>
      </c>
      <c r="M35" s="53">
        <f>IF($C35=5,SUM($J35+$K35),)</f>
        <v>0</v>
      </c>
      <c r="N35" s="53">
        <f>IF($C35=3,SUM($J35+$K35),)</f>
        <v>8026</v>
      </c>
      <c r="O35" s="53">
        <f>IF($C35=1,SUM($J35+$K35),)</f>
        <v>0</v>
      </c>
      <c r="P35" s="54">
        <f t="shared" si="1"/>
        <v>8026</v>
      </c>
    </row>
    <row r="36" spans="1:16" x14ac:dyDescent="0.2">
      <c r="A36" s="44">
        <v>29</v>
      </c>
      <c r="B36" s="45" t="s">
        <v>328</v>
      </c>
      <c r="C36" s="45">
        <v>3</v>
      </c>
      <c r="D36" s="46" t="s">
        <v>353</v>
      </c>
      <c r="E36" s="47">
        <v>14</v>
      </c>
      <c r="F36" s="48"/>
      <c r="G36" s="88" t="s">
        <v>230</v>
      </c>
      <c r="H36" s="90">
        <v>16</v>
      </c>
      <c r="I36" s="89" t="s">
        <v>359</v>
      </c>
      <c r="J36" s="51">
        <v>568</v>
      </c>
      <c r="K36" s="65">
        <v>363</v>
      </c>
      <c r="L36" s="53">
        <f>IF($C36=7,SUM($J36+$K36),)</f>
        <v>0</v>
      </c>
      <c r="M36" s="53">
        <f>IF($C36=5,SUM($J36+$K36),)</f>
        <v>0</v>
      </c>
      <c r="N36" s="53">
        <f>IF($C36=3,SUM($J36+$K36),)</f>
        <v>931</v>
      </c>
      <c r="O36" s="53">
        <f>IF($C36=1,SUM($J36+$K36),)</f>
        <v>0</v>
      </c>
      <c r="P36" s="54">
        <f t="shared" si="1"/>
        <v>931</v>
      </c>
    </row>
    <row r="37" spans="1:16" x14ac:dyDescent="0.2">
      <c r="A37" s="44">
        <v>30</v>
      </c>
      <c r="B37" s="45" t="s">
        <v>328</v>
      </c>
      <c r="C37" s="45">
        <v>3</v>
      </c>
      <c r="D37" s="46" t="s">
        <v>360</v>
      </c>
      <c r="E37" s="47">
        <v>11</v>
      </c>
      <c r="F37" s="48"/>
      <c r="G37" s="88" t="s">
        <v>230</v>
      </c>
      <c r="H37" s="90">
        <v>11</v>
      </c>
      <c r="I37" s="89" t="s">
        <v>27</v>
      </c>
      <c r="J37" s="51">
        <v>859</v>
      </c>
      <c r="K37" s="65"/>
      <c r="L37" s="53">
        <f>IF($C37=7,SUM($J37+$K37),)</f>
        <v>0</v>
      </c>
      <c r="M37" s="53">
        <f>IF($C37=5,SUM($J37+$K37),)</f>
        <v>0</v>
      </c>
      <c r="N37" s="53">
        <f>IF($C37=3,SUM($J37+$K37),)</f>
        <v>859</v>
      </c>
      <c r="O37" s="53">
        <f>IF($C37=1,SUM($J37+$K37),)</f>
        <v>0</v>
      </c>
      <c r="P37" s="54">
        <f t="shared" si="1"/>
        <v>859</v>
      </c>
    </row>
    <row r="38" spans="1:16" x14ac:dyDescent="0.2">
      <c r="A38" s="44">
        <v>31</v>
      </c>
      <c r="B38" s="45" t="s">
        <v>328</v>
      </c>
      <c r="C38" s="45">
        <v>3</v>
      </c>
      <c r="D38" s="46" t="s">
        <v>360</v>
      </c>
      <c r="E38" s="47">
        <v>14</v>
      </c>
      <c r="F38" s="48"/>
      <c r="G38" s="88" t="s">
        <v>230</v>
      </c>
      <c r="H38" s="90">
        <v>16</v>
      </c>
      <c r="I38" s="89" t="s">
        <v>361</v>
      </c>
      <c r="J38" s="91">
        <v>313</v>
      </c>
      <c r="K38" s="65"/>
      <c r="L38" s="53">
        <f>IF($C38=7,SUM($J38+$K38),)</f>
        <v>0</v>
      </c>
      <c r="M38" s="53">
        <f>IF($C38=5,SUM($J38+$K38),)</f>
        <v>0</v>
      </c>
      <c r="N38" s="53">
        <f>IF($C38=3,SUM($J38+$K38),)</f>
        <v>313</v>
      </c>
      <c r="O38" s="53">
        <f>IF($C38=1,SUM($J38+$K38),)</f>
        <v>0</v>
      </c>
      <c r="P38" s="54">
        <f t="shared" si="1"/>
        <v>313</v>
      </c>
    </row>
    <row r="39" spans="1:16" x14ac:dyDescent="0.2">
      <c r="A39" s="44">
        <v>32</v>
      </c>
      <c r="B39" s="45" t="s">
        <v>328</v>
      </c>
      <c r="C39" s="45">
        <v>3</v>
      </c>
      <c r="D39" s="46" t="s">
        <v>244</v>
      </c>
      <c r="E39" s="47">
        <v>23</v>
      </c>
      <c r="F39" s="48"/>
      <c r="G39" s="57" t="s">
        <v>230</v>
      </c>
      <c r="H39" s="58">
        <v>13</v>
      </c>
      <c r="I39" s="58">
        <v>49</v>
      </c>
      <c r="J39" s="51">
        <v>754</v>
      </c>
      <c r="K39" s="52">
        <v>384</v>
      </c>
      <c r="L39" s="53">
        <f>IF($C39=7,SUM($J39+$K39),)</f>
        <v>0</v>
      </c>
      <c r="M39" s="53">
        <f>IF($C39=5,SUM($J39+$K39),)</f>
        <v>0</v>
      </c>
      <c r="N39" s="53">
        <f>IF($C39=3,SUM($J39+$K39),)</f>
        <v>1138</v>
      </c>
      <c r="O39" s="53">
        <f>IF($C39=1,SUM($J39+$K39),)</f>
        <v>0</v>
      </c>
      <c r="P39" s="54">
        <f t="shared" si="1"/>
        <v>1138</v>
      </c>
    </row>
    <row r="40" spans="1:16" x14ac:dyDescent="0.2">
      <c r="A40" s="44">
        <v>33</v>
      </c>
      <c r="B40" s="45" t="s">
        <v>328</v>
      </c>
      <c r="C40" s="45">
        <v>3</v>
      </c>
      <c r="D40" s="46" t="s">
        <v>244</v>
      </c>
      <c r="E40" s="47">
        <v>29</v>
      </c>
      <c r="F40" s="48"/>
      <c r="G40" s="57" t="s">
        <v>230</v>
      </c>
      <c r="H40" s="58">
        <v>14</v>
      </c>
      <c r="I40" s="58" t="s">
        <v>362</v>
      </c>
      <c r="J40" s="51">
        <v>658</v>
      </c>
      <c r="K40" s="52">
        <v>101</v>
      </c>
      <c r="L40" s="53">
        <f>IF($C40=7,SUM($J40+$K40),)</f>
        <v>0</v>
      </c>
      <c r="M40" s="53">
        <f>IF($C40=5,SUM($J40+$K40),)</f>
        <v>0</v>
      </c>
      <c r="N40" s="53">
        <f>IF($C40=3,SUM($J40+$K40),)</f>
        <v>759</v>
      </c>
      <c r="O40" s="53">
        <f>IF($C40=1,SUM($J40+$K40),)</f>
        <v>0</v>
      </c>
      <c r="P40" s="54">
        <f t="shared" si="1"/>
        <v>759</v>
      </c>
    </row>
    <row r="41" spans="1:16" x14ac:dyDescent="0.2">
      <c r="A41" s="44">
        <v>34</v>
      </c>
      <c r="B41" s="45" t="s">
        <v>328</v>
      </c>
      <c r="C41" s="45">
        <v>3</v>
      </c>
      <c r="D41" s="46" t="s">
        <v>363</v>
      </c>
      <c r="E41" s="47">
        <v>4</v>
      </c>
      <c r="F41" s="48"/>
      <c r="G41" s="88" t="s">
        <v>230</v>
      </c>
      <c r="H41" s="90">
        <v>13</v>
      </c>
      <c r="I41" s="89" t="s">
        <v>364</v>
      </c>
      <c r="J41" s="10">
        <v>12</v>
      </c>
      <c r="K41" s="11">
        <v>76</v>
      </c>
      <c r="L41" s="53">
        <f>IF($C41=7,SUM($J41+$K41),)</f>
        <v>0</v>
      </c>
      <c r="M41" s="53">
        <f>IF($C41=5,SUM($J41+$K41),)</f>
        <v>0</v>
      </c>
      <c r="N41" s="53">
        <f>IF($C41=3,SUM($J41+$K41),)</f>
        <v>88</v>
      </c>
      <c r="O41" s="53">
        <f>IF($C41=1,SUM($J41+$K41),)</f>
        <v>0</v>
      </c>
      <c r="P41" s="54">
        <f t="shared" si="1"/>
        <v>88</v>
      </c>
    </row>
    <row r="42" spans="1:16" x14ac:dyDescent="0.2">
      <c r="A42" s="44">
        <v>35</v>
      </c>
      <c r="B42" s="45" t="s">
        <v>328</v>
      </c>
      <c r="C42" s="45">
        <v>3</v>
      </c>
      <c r="D42" s="46" t="s">
        <v>363</v>
      </c>
      <c r="E42" s="47">
        <v>7</v>
      </c>
      <c r="F42" s="48"/>
      <c r="G42" s="88" t="s">
        <v>230</v>
      </c>
      <c r="H42" s="90">
        <v>13</v>
      </c>
      <c r="I42" s="89" t="s">
        <v>365</v>
      </c>
      <c r="J42" s="51">
        <v>2440</v>
      </c>
      <c r="K42" s="65"/>
      <c r="L42" s="53">
        <f>IF($C42=7,SUM($J42+$K42),)</f>
        <v>0</v>
      </c>
      <c r="M42" s="53">
        <f>IF($C42=5,SUM($J42+$K42),)</f>
        <v>0</v>
      </c>
      <c r="N42" s="53">
        <f>IF($C42=3,SUM($J42+$K42),)</f>
        <v>2440</v>
      </c>
      <c r="O42" s="53">
        <f>IF($C42=1,SUM($J42+$K42),)</f>
        <v>0</v>
      </c>
      <c r="P42" s="54">
        <f t="shared" si="1"/>
        <v>2440</v>
      </c>
    </row>
    <row r="43" spans="1:16" x14ac:dyDescent="0.2">
      <c r="A43" s="44">
        <v>36</v>
      </c>
      <c r="B43" s="45" t="s">
        <v>328</v>
      </c>
      <c r="C43" s="45">
        <v>3</v>
      </c>
      <c r="D43" s="46" t="s">
        <v>363</v>
      </c>
      <c r="E43" s="56">
        <v>13</v>
      </c>
      <c r="F43" s="48"/>
      <c r="G43" s="88" t="s">
        <v>230</v>
      </c>
      <c r="H43" s="90">
        <v>13</v>
      </c>
      <c r="I43" s="89" t="s">
        <v>366</v>
      </c>
      <c r="J43" s="51">
        <v>156</v>
      </c>
      <c r="K43" s="65"/>
      <c r="L43" s="53">
        <f>IF($C43=7,SUM($J43+$K43),)</f>
        <v>0</v>
      </c>
      <c r="M43" s="53">
        <f>IF($C43=5,SUM($J43+$K43),)</f>
        <v>0</v>
      </c>
      <c r="N43" s="53">
        <f>IF($C43=3,SUM($J43+$K43),)</f>
        <v>156</v>
      </c>
      <c r="O43" s="53">
        <f>IF($C43=1,SUM($J43+$K43),)</f>
        <v>0</v>
      </c>
      <c r="P43" s="54">
        <f t="shared" si="1"/>
        <v>156</v>
      </c>
    </row>
    <row r="44" spans="1:16" x14ac:dyDescent="0.2">
      <c r="A44" s="44">
        <v>37</v>
      </c>
      <c r="B44" s="45" t="s">
        <v>328</v>
      </c>
      <c r="C44" s="45">
        <v>3</v>
      </c>
      <c r="D44" s="46" t="s">
        <v>363</v>
      </c>
      <c r="E44" s="47">
        <v>17</v>
      </c>
      <c r="F44" s="48"/>
      <c r="G44" s="88" t="s">
        <v>230</v>
      </c>
      <c r="H44" s="90">
        <v>13</v>
      </c>
      <c r="I44" s="89" t="s">
        <v>367</v>
      </c>
      <c r="J44" s="12">
        <v>1233</v>
      </c>
      <c r="K44" s="13"/>
      <c r="L44" s="53">
        <f>IF($C44=7,SUM($J44+$K44),)</f>
        <v>0</v>
      </c>
      <c r="M44" s="53">
        <f>IF($C44=5,SUM($J44+$K44),)</f>
        <v>0</v>
      </c>
      <c r="N44" s="53">
        <f>IF($C44=3,SUM($J44+$K44),)</f>
        <v>1233</v>
      </c>
      <c r="O44" s="53">
        <f>IF($C44=1,SUM($J44+$K44),)</f>
        <v>0</v>
      </c>
      <c r="P44" s="54">
        <f t="shared" si="1"/>
        <v>1233</v>
      </c>
    </row>
    <row r="45" spans="1:16" x14ac:dyDescent="0.2">
      <c r="A45" s="44">
        <v>38</v>
      </c>
      <c r="B45" s="45" t="s">
        <v>328</v>
      </c>
      <c r="C45" s="45">
        <v>3</v>
      </c>
      <c r="D45" s="46" t="s">
        <v>368</v>
      </c>
      <c r="E45" s="47">
        <v>5</v>
      </c>
      <c r="F45" s="48"/>
      <c r="G45" s="88" t="s">
        <v>230</v>
      </c>
      <c r="H45" s="90">
        <v>17</v>
      </c>
      <c r="I45" s="89" t="s">
        <v>369</v>
      </c>
      <c r="J45" s="51">
        <v>1090</v>
      </c>
      <c r="K45" s="52">
        <v>72</v>
      </c>
      <c r="L45" s="53">
        <f>IF($C45=7,SUM($J45+$K45),)</f>
        <v>0</v>
      </c>
      <c r="M45" s="53">
        <f>IF($C45=5,SUM($J45+$K45),)</f>
        <v>0</v>
      </c>
      <c r="N45" s="53">
        <f>IF($C45=3,SUM($J45+$K45),)</f>
        <v>1162</v>
      </c>
      <c r="O45" s="53">
        <f>IF($C45=1,SUM($J45+$K45),)</f>
        <v>0</v>
      </c>
      <c r="P45" s="54">
        <f t="shared" si="1"/>
        <v>1162</v>
      </c>
    </row>
    <row r="46" spans="1:16" x14ac:dyDescent="0.2">
      <c r="A46" s="44">
        <v>39</v>
      </c>
      <c r="B46" s="45" t="s">
        <v>328</v>
      </c>
      <c r="C46" s="45">
        <v>3</v>
      </c>
      <c r="D46" s="46" t="s">
        <v>368</v>
      </c>
      <c r="E46" s="47">
        <v>7</v>
      </c>
      <c r="F46" s="48"/>
      <c r="G46" s="88" t="s">
        <v>230</v>
      </c>
      <c r="H46" s="90">
        <v>17</v>
      </c>
      <c r="I46" s="89" t="s">
        <v>370</v>
      </c>
      <c r="J46" s="51">
        <v>40</v>
      </c>
      <c r="K46" s="52">
        <v>76</v>
      </c>
      <c r="L46" s="53">
        <f>IF($C46=7,SUM($J46+$K46),)</f>
        <v>0</v>
      </c>
      <c r="M46" s="53">
        <f>IF($C46=5,SUM($J46+$K46),)</f>
        <v>0</v>
      </c>
      <c r="N46" s="53">
        <f>IF($C46=3,SUM($J46+$K46),)</f>
        <v>116</v>
      </c>
      <c r="O46" s="53">
        <f>IF($C46=1,SUM($J46+$K46),)</f>
        <v>0</v>
      </c>
      <c r="P46" s="54">
        <f t="shared" si="1"/>
        <v>116</v>
      </c>
    </row>
    <row r="47" spans="1:16" x14ac:dyDescent="0.2">
      <c r="A47" s="44">
        <v>40</v>
      </c>
      <c r="B47" s="45" t="s">
        <v>328</v>
      </c>
      <c r="C47" s="45">
        <v>3</v>
      </c>
      <c r="D47" s="46" t="s">
        <v>368</v>
      </c>
      <c r="E47" s="47">
        <v>15</v>
      </c>
      <c r="F47" s="48"/>
      <c r="G47" s="88" t="s">
        <v>230</v>
      </c>
      <c r="H47" s="90">
        <v>12</v>
      </c>
      <c r="I47" s="89" t="s">
        <v>371</v>
      </c>
      <c r="J47" s="51">
        <v>21</v>
      </c>
      <c r="K47" s="52">
        <v>74</v>
      </c>
      <c r="L47" s="53">
        <f>IF($C47=7,SUM($J47+$K47),)</f>
        <v>0</v>
      </c>
      <c r="M47" s="53">
        <f>IF($C47=5,SUM($J47+$K47),)</f>
        <v>0</v>
      </c>
      <c r="N47" s="53">
        <f>IF($C47=3,SUM($J47+$K47),)</f>
        <v>95</v>
      </c>
      <c r="O47" s="53">
        <f>IF($C47=1,SUM($J47+$K47),)</f>
        <v>0</v>
      </c>
      <c r="P47" s="54">
        <f t="shared" si="1"/>
        <v>95</v>
      </c>
    </row>
    <row r="48" spans="1:16" x14ac:dyDescent="0.2">
      <c r="A48" s="44">
        <v>41</v>
      </c>
      <c r="B48" s="45" t="s">
        <v>328</v>
      </c>
      <c r="C48" s="45">
        <v>3</v>
      </c>
      <c r="D48" s="46" t="s">
        <v>368</v>
      </c>
      <c r="E48" s="47">
        <v>17</v>
      </c>
      <c r="F48" s="48"/>
      <c r="G48" s="88" t="s">
        <v>230</v>
      </c>
      <c r="H48" s="90">
        <v>12</v>
      </c>
      <c r="I48" s="89" t="s">
        <v>372</v>
      </c>
      <c r="J48" s="51">
        <v>53</v>
      </c>
      <c r="K48" s="52">
        <v>58</v>
      </c>
      <c r="L48" s="53">
        <f>IF($C48=7,SUM($J48+$K48),)</f>
        <v>0</v>
      </c>
      <c r="M48" s="53">
        <f>IF($C48=5,SUM($J48+$K48),)</f>
        <v>0</v>
      </c>
      <c r="N48" s="53">
        <f>IF($C48=3,SUM($J48+$K48),)</f>
        <v>111</v>
      </c>
      <c r="O48" s="53">
        <f>IF($C48=1,SUM($J48+$K48),)</f>
        <v>0</v>
      </c>
      <c r="P48" s="54">
        <f t="shared" si="1"/>
        <v>111</v>
      </c>
    </row>
    <row r="49" spans="1:16" x14ac:dyDescent="0.2">
      <c r="A49" s="44">
        <v>42</v>
      </c>
      <c r="B49" s="45" t="s">
        <v>328</v>
      </c>
      <c r="C49" s="45">
        <v>3</v>
      </c>
      <c r="D49" s="46" t="s">
        <v>373</v>
      </c>
      <c r="E49" s="47">
        <v>1</v>
      </c>
      <c r="F49" s="46" t="s">
        <v>11</v>
      </c>
      <c r="G49" s="88" t="s">
        <v>230</v>
      </c>
      <c r="H49" s="90">
        <v>13</v>
      </c>
      <c r="I49" s="89" t="s">
        <v>374</v>
      </c>
      <c r="J49" s="51">
        <v>90</v>
      </c>
      <c r="K49" s="65"/>
      <c r="L49" s="53">
        <f>IF($C49=7,SUM($J49+$K49),)</f>
        <v>0</v>
      </c>
      <c r="M49" s="53">
        <f>IF($C49=5,SUM($J49+$K49),)</f>
        <v>0</v>
      </c>
      <c r="N49" s="53">
        <f>IF($C49=3,SUM($J49+$K49),)</f>
        <v>90</v>
      </c>
      <c r="O49" s="53">
        <f>IF($C49=1,SUM($J49+$K49),)</f>
        <v>0</v>
      </c>
      <c r="P49" s="54">
        <f t="shared" si="1"/>
        <v>90</v>
      </c>
    </row>
    <row r="50" spans="1:16" x14ac:dyDescent="0.2">
      <c r="A50" s="44">
        <v>43</v>
      </c>
      <c r="B50" s="45" t="s">
        <v>328</v>
      </c>
      <c r="C50" s="45">
        <v>3</v>
      </c>
      <c r="D50" s="46" t="s">
        <v>373</v>
      </c>
      <c r="E50" s="47">
        <v>3</v>
      </c>
      <c r="F50" s="46" t="s">
        <v>11</v>
      </c>
      <c r="G50" s="88" t="s">
        <v>230</v>
      </c>
      <c r="H50" s="90">
        <v>13</v>
      </c>
      <c r="I50" s="89" t="s">
        <v>375</v>
      </c>
      <c r="J50" s="51">
        <v>1671</v>
      </c>
      <c r="K50" s="52">
        <v>41</v>
      </c>
      <c r="L50" s="53">
        <f>IF($C50=7,SUM($J50+$K50),)</f>
        <v>0</v>
      </c>
      <c r="M50" s="53">
        <f>IF($C50=5,SUM($J50+$K50),)</f>
        <v>0</v>
      </c>
      <c r="N50" s="53">
        <f>IF($C50=3,SUM($J50+$K50),)</f>
        <v>1712</v>
      </c>
      <c r="O50" s="53">
        <f>IF($C50=1,SUM($J50+$K50),)</f>
        <v>0</v>
      </c>
      <c r="P50" s="54">
        <f t="shared" si="1"/>
        <v>1712</v>
      </c>
    </row>
    <row r="51" spans="1:16" x14ac:dyDescent="0.2">
      <c r="A51" s="44">
        <v>44</v>
      </c>
      <c r="B51" s="45" t="s">
        <v>328</v>
      </c>
      <c r="C51" s="45">
        <v>3</v>
      </c>
      <c r="D51" s="46" t="s">
        <v>252</v>
      </c>
      <c r="E51" s="47">
        <v>5</v>
      </c>
      <c r="F51" s="48"/>
      <c r="G51" s="88" t="s">
        <v>230</v>
      </c>
      <c r="H51" s="90">
        <v>16</v>
      </c>
      <c r="I51" s="89" t="s">
        <v>376</v>
      </c>
      <c r="J51" s="51">
        <v>494</v>
      </c>
      <c r="K51" s="65">
        <v>44</v>
      </c>
      <c r="L51" s="53">
        <f>IF($C51=7,SUM($J51+$K51),)</f>
        <v>0</v>
      </c>
      <c r="M51" s="53">
        <f>IF($C51=5,SUM($J51+$K51),)</f>
        <v>0</v>
      </c>
      <c r="N51" s="53">
        <f>IF($C51=3,SUM($J51+$K51),)</f>
        <v>538</v>
      </c>
      <c r="O51" s="53">
        <f>IF($C51=1,SUM($J51+$K51),)</f>
        <v>0</v>
      </c>
      <c r="P51" s="54">
        <f t="shared" si="1"/>
        <v>538</v>
      </c>
    </row>
    <row r="52" spans="1:16" x14ac:dyDescent="0.2">
      <c r="A52" s="44">
        <v>45</v>
      </c>
      <c r="B52" s="45" t="s">
        <v>328</v>
      </c>
      <c r="C52" s="45">
        <v>3</v>
      </c>
      <c r="D52" s="46" t="s">
        <v>252</v>
      </c>
      <c r="E52" s="56">
        <v>13</v>
      </c>
      <c r="F52" s="48"/>
      <c r="G52" s="88" t="s">
        <v>230</v>
      </c>
      <c r="H52" s="90">
        <v>16</v>
      </c>
      <c r="I52" s="89" t="s">
        <v>377</v>
      </c>
      <c r="J52" s="51">
        <v>1725</v>
      </c>
      <c r="K52" s="52"/>
      <c r="L52" s="53">
        <f>IF($C52=7,SUM($J52+$K52),)</f>
        <v>0</v>
      </c>
      <c r="M52" s="53">
        <f>IF($C52=5,SUM($J52+$K52),)</f>
        <v>0</v>
      </c>
      <c r="N52" s="53">
        <f>IF($C52=3,SUM($J52+$K52),)</f>
        <v>1725</v>
      </c>
      <c r="O52" s="53">
        <f>IF($C52=1,SUM($J52+$K52),)</f>
        <v>0</v>
      </c>
      <c r="P52" s="54">
        <f t="shared" si="1"/>
        <v>1725</v>
      </c>
    </row>
    <row r="53" spans="1:16" x14ac:dyDescent="0.2">
      <c r="A53" s="44">
        <v>46</v>
      </c>
      <c r="B53" s="45" t="s">
        <v>328</v>
      </c>
      <c r="C53" s="45">
        <v>3</v>
      </c>
      <c r="D53" s="46" t="s">
        <v>252</v>
      </c>
      <c r="E53" s="47">
        <v>22</v>
      </c>
      <c r="F53" s="57" t="s">
        <v>11</v>
      </c>
      <c r="G53" s="88" t="s">
        <v>230</v>
      </c>
      <c r="H53" s="90">
        <v>13</v>
      </c>
      <c r="I53" s="89" t="s">
        <v>378</v>
      </c>
      <c r="J53" s="51">
        <v>567</v>
      </c>
      <c r="K53" s="65"/>
      <c r="L53" s="53">
        <f>IF($C53=7,SUM($J53+$K53),)</f>
        <v>0</v>
      </c>
      <c r="M53" s="53">
        <f>IF($C53=5,SUM($J53+$K53),)</f>
        <v>0</v>
      </c>
      <c r="N53" s="53">
        <f>IF($C53=3,SUM($J53+$K53),)</f>
        <v>567</v>
      </c>
      <c r="O53" s="53">
        <f>IF($C53=1,SUM($J53+$K53),)</f>
        <v>0</v>
      </c>
      <c r="P53" s="54">
        <f t="shared" si="1"/>
        <v>567</v>
      </c>
    </row>
    <row r="54" spans="1:16" x14ac:dyDescent="0.2">
      <c r="A54" s="44">
        <v>47</v>
      </c>
      <c r="B54" s="45" t="s">
        <v>328</v>
      </c>
      <c r="C54" s="45">
        <v>3</v>
      </c>
      <c r="D54" s="46" t="s">
        <v>252</v>
      </c>
      <c r="E54" s="47">
        <v>22</v>
      </c>
      <c r="F54" s="48"/>
      <c r="G54" s="88" t="s">
        <v>230</v>
      </c>
      <c r="H54" s="90">
        <v>13</v>
      </c>
      <c r="I54" s="89" t="s">
        <v>379</v>
      </c>
      <c r="J54" s="51">
        <v>306</v>
      </c>
      <c r="K54" s="65"/>
      <c r="L54" s="53">
        <f>IF($C54=7,SUM($J54+$K54),)</f>
        <v>0</v>
      </c>
      <c r="M54" s="53">
        <f>IF($C54=5,SUM($J54+$K54),)</f>
        <v>0</v>
      </c>
      <c r="N54" s="53">
        <f>IF($C54=3,SUM($J54+$K54),)</f>
        <v>306</v>
      </c>
      <c r="O54" s="53">
        <f>IF($C54=1,SUM($J54+$K54),)</f>
        <v>0</v>
      </c>
      <c r="P54" s="54">
        <f t="shared" si="1"/>
        <v>306</v>
      </c>
    </row>
    <row r="55" spans="1:16" x14ac:dyDescent="0.2">
      <c r="A55" s="44">
        <v>48</v>
      </c>
      <c r="B55" s="45" t="s">
        <v>328</v>
      </c>
      <c r="C55" s="45">
        <v>3</v>
      </c>
      <c r="D55" s="46" t="s">
        <v>252</v>
      </c>
      <c r="E55" s="47">
        <v>28</v>
      </c>
      <c r="F55" s="48"/>
      <c r="G55" s="88" t="s">
        <v>230</v>
      </c>
      <c r="H55" s="90">
        <v>13</v>
      </c>
      <c r="I55" s="89" t="s">
        <v>380</v>
      </c>
      <c r="J55" s="51">
        <v>216</v>
      </c>
      <c r="K55" s="65"/>
      <c r="L55" s="53">
        <f>IF($C55=7,SUM($J55+$K55),)</f>
        <v>0</v>
      </c>
      <c r="M55" s="53">
        <f>IF($C55=5,SUM($J55+$K55),)</f>
        <v>0</v>
      </c>
      <c r="N55" s="53">
        <f>IF($C55=3,SUM($J55+$K55),)</f>
        <v>216</v>
      </c>
      <c r="O55" s="53">
        <f>IF($C55=1,SUM($J55+$K55),)</f>
        <v>0</v>
      </c>
      <c r="P55" s="54">
        <f t="shared" si="1"/>
        <v>216</v>
      </c>
    </row>
    <row r="56" spans="1:16" x14ac:dyDescent="0.2">
      <c r="A56" s="44">
        <v>49</v>
      </c>
      <c r="B56" s="45" t="s">
        <v>328</v>
      </c>
      <c r="C56" s="45">
        <v>3</v>
      </c>
      <c r="D56" s="46" t="s">
        <v>252</v>
      </c>
      <c r="E56" s="47">
        <v>34</v>
      </c>
      <c r="F56" s="46">
        <v>36</v>
      </c>
      <c r="G56" s="88" t="s">
        <v>230</v>
      </c>
      <c r="H56" s="58">
        <v>13</v>
      </c>
      <c r="I56" s="58" t="s">
        <v>381</v>
      </c>
      <c r="J56" s="51">
        <v>93</v>
      </c>
      <c r="K56" s="65"/>
      <c r="L56" s="53">
        <f>IF($C56=7,SUM($J56+$K56),)</f>
        <v>0</v>
      </c>
      <c r="M56" s="53">
        <f>IF($C56=5,SUM($J56+$K56),)</f>
        <v>0</v>
      </c>
      <c r="N56" s="53">
        <f>IF($C56=3,SUM($J56+$K56),)</f>
        <v>93</v>
      </c>
      <c r="O56" s="53">
        <f>IF($C56=1,SUM($J56+$K56),)</f>
        <v>0</v>
      </c>
      <c r="P56" s="54">
        <f t="shared" si="1"/>
        <v>93</v>
      </c>
    </row>
    <row r="57" spans="1:16" x14ac:dyDescent="0.2">
      <c r="A57" s="44">
        <v>50</v>
      </c>
      <c r="B57" s="45" t="s">
        <v>328</v>
      </c>
      <c r="C57" s="45">
        <v>3</v>
      </c>
      <c r="D57" s="46" t="s">
        <v>382</v>
      </c>
      <c r="E57" s="47">
        <v>4</v>
      </c>
      <c r="F57" s="48"/>
      <c r="G57" s="88" t="s">
        <v>230</v>
      </c>
      <c r="H57" s="90">
        <v>16</v>
      </c>
      <c r="I57" s="89" t="s">
        <v>383</v>
      </c>
      <c r="J57" s="51">
        <v>2064</v>
      </c>
      <c r="K57" s="65"/>
      <c r="L57" s="53">
        <f>IF($C57=7,SUM($J57+$K57),)</f>
        <v>0</v>
      </c>
      <c r="M57" s="53">
        <f>IF($C57=5,SUM($J57+$K57),)</f>
        <v>0</v>
      </c>
      <c r="N57" s="53">
        <f>IF($C57=3,SUM($J57+$K57),)</f>
        <v>2064</v>
      </c>
      <c r="O57" s="53">
        <f>IF($C57=1,SUM($J57+$K57),)</f>
        <v>0</v>
      </c>
      <c r="P57" s="54">
        <f t="shared" si="1"/>
        <v>2064</v>
      </c>
    </row>
    <row r="58" spans="1:16" x14ac:dyDescent="0.2">
      <c r="A58" s="44">
        <v>51</v>
      </c>
      <c r="B58" s="45" t="s">
        <v>328</v>
      </c>
      <c r="C58" s="45">
        <v>3</v>
      </c>
      <c r="D58" s="46" t="s">
        <v>384</v>
      </c>
      <c r="E58" s="47">
        <v>17</v>
      </c>
      <c r="F58" s="48"/>
      <c r="G58" s="88" t="s">
        <v>230</v>
      </c>
      <c r="H58" s="90">
        <v>13</v>
      </c>
      <c r="I58" s="89" t="s">
        <v>385</v>
      </c>
      <c r="J58" s="51">
        <v>5898</v>
      </c>
      <c r="K58" s="52">
        <v>66</v>
      </c>
      <c r="L58" s="53">
        <f>IF($C58=7,SUM($J58+$K58),)</f>
        <v>0</v>
      </c>
      <c r="M58" s="53">
        <f>IF($C58=5,SUM($J58+$K58),)</f>
        <v>0</v>
      </c>
      <c r="N58" s="53">
        <f>IF($C58=3,SUM($J58+$K58),)</f>
        <v>5964</v>
      </c>
      <c r="O58" s="53">
        <f>IF($C58=1,SUM($J58+$K58),)</f>
        <v>0</v>
      </c>
      <c r="P58" s="54">
        <f t="shared" si="1"/>
        <v>5964</v>
      </c>
    </row>
    <row r="59" spans="1:16" x14ac:dyDescent="0.2">
      <c r="A59" s="44">
        <v>52</v>
      </c>
      <c r="B59" s="45" t="s">
        <v>328</v>
      </c>
      <c r="C59" s="45">
        <v>3</v>
      </c>
      <c r="D59" s="46" t="s">
        <v>384</v>
      </c>
      <c r="E59" s="47">
        <v>24</v>
      </c>
      <c r="F59" s="48"/>
      <c r="G59" s="88" t="s">
        <v>230</v>
      </c>
      <c r="H59" s="90">
        <v>17</v>
      </c>
      <c r="I59" s="89" t="s">
        <v>386</v>
      </c>
      <c r="J59" s="51">
        <v>2159</v>
      </c>
      <c r="K59" s="65"/>
      <c r="L59" s="53">
        <f>IF($C59=7,SUM($J59+$K59),)</f>
        <v>0</v>
      </c>
      <c r="M59" s="53">
        <f>IF($C59=5,SUM($J59+$K59),)</f>
        <v>0</v>
      </c>
      <c r="N59" s="53">
        <f>IF($C59=3,SUM($J59+$K59),)</f>
        <v>2159</v>
      </c>
      <c r="O59" s="53">
        <f>IF($C59=1,SUM($J59+$K59),)</f>
        <v>0</v>
      </c>
      <c r="P59" s="54">
        <f t="shared" si="1"/>
        <v>2159</v>
      </c>
    </row>
    <row r="60" spans="1:16" x14ac:dyDescent="0.2">
      <c r="A60" s="44">
        <v>53</v>
      </c>
      <c r="B60" s="45" t="s">
        <v>328</v>
      </c>
      <c r="C60" s="45">
        <v>3</v>
      </c>
      <c r="D60" s="46" t="s">
        <v>268</v>
      </c>
      <c r="E60" s="47">
        <v>8</v>
      </c>
      <c r="F60" s="48"/>
      <c r="G60" s="88" t="s">
        <v>230</v>
      </c>
      <c r="H60" s="90">
        <v>16</v>
      </c>
      <c r="I60" s="58" t="s">
        <v>53</v>
      </c>
      <c r="J60" s="51">
        <v>2049</v>
      </c>
      <c r="K60" s="52"/>
      <c r="L60" s="53">
        <f>IF($C60=7,SUM($J60+$K60),)</f>
        <v>0</v>
      </c>
      <c r="M60" s="53">
        <f>IF($C60=5,SUM($J60+$K60),)</f>
        <v>0</v>
      </c>
      <c r="N60" s="53">
        <f>IF($C60=3,SUM($J60+$K60),)</f>
        <v>2049</v>
      </c>
      <c r="O60" s="53">
        <f>IF($C60=1,SUM($J60+$K60),)</f>
        <v>0</v>
      </c>
      <c r="P60" s="54">
        <f t="shared" si="1"/>
        <v>2049</v>
      </c>
    </row>
    <row r="61" spans="1:16" x14ac:dyDescent="0.2">
      <c r="A61" s="44">
        <v>54</v>
      </c>
      <c r="B61" s="45" t="s">
        <v>328</v>
      </c>
      <c r="C61" s="45">
        <v>3</v>
      </c>
      <c r="D61" s="46" t="s">
        <v>268</v>
      </c>
      <c r="E61" s="47">
        <v>38</v>
      </c>
      <c r="F61" s="48"/>
      <c r="G61" s="88" t="s">
        <v>230</v>
      </c>
      <c r="H61" s="90">
        <v>16</v>
      </c>
      <c r="I61" s="89" t="s">
        <v>387</v>
      </c>
      <c r="J61" s="51">
        <v>482</v>
      </c>
      <c r="K61" s="52">
        <v>78</v>
      </c>
      <c r="L61" s="53">
        <f>IF($C61=7,SUM($J61+$K61),)</f>
        <v>0</v>
      </c>
      <c r="M61" s="53">
        <f>IF($C61=5,SUM($J61+$K61),)</f>
        <v>0</v>
      </c>
      <c r="N61" s="53">
        <f>IF($C61=3,SUM($J61+$K61),)</f>
        <v>560</v>
      </c>
      <c r="O61" s="53">
        <f>IF($C61=1,SUM($J61+$K61),)</f>
        <v>0</v>
      </c>
      <c r="P61" s="54">
        <f t="shared" si="1"/>
        <v>560</v>
      </c>
    </row>
    <row r="62" spans="1:16" x14ac:dyDescent="0.2">
      <c r="A62" s="44">
        <v>55</v>
      </c>
      <c r="B62" s="45" t="s">
        <v>328</v>
      </c>
      <c r="C62" s="45">
        <v>3</v>
      </c>
      <c r="D62" s="46" t="s">
        <v>268</v>
      </c>
      <c r="E62" s="47">
        <v>40</v>
      </c>
      <c r="F62" s="48"/>
      <c r="G62" s="88" t="s">
        <v>230</v>
      </c>
      <c r="H62" s="90">
        <v>16</v>
      </c>
      <c r="I62" s="89" t="s">
        <v>388</v>
      </c>
      <c r="J62" s="51">
        <v>401</v>
      </c>
      <c r="K62" s="65"/>
      <c r="L62" s="53">
        <f>IF($C62=7,SUM($J62+$K62),)</f>
        <v>0</v>
      </c>
      <c r="M62" s="53">
        <f>IF($C62=5,SUM($J62+$K62),)</f>
        <v>0</v>
      </c>
      <c r="N62" s="53">
        <f>IF($C62=3,SUM($J62+$K62),)</f>
        <v>401</v>
      </c>
      <c r="O62" s="53">
        <f>IF($C62=1,SUM($J62+$K62),)</f>
        <v>0</v>
      </c>
      <c r="P62" s="54">
        <f t="shared" si="1"/>
        <v>401</v>
      </c>
    </row>
    <row r="63" spans="1:16" x14ac:dyDescent="0.2">
      <c r="A63" s="44">
        <v>56</v>
      </c>
      <c r="B63" s="45" t="s">
        <v>328</v>
      </c>
      <c r="C63" s="45">
        <v>3</v>
      </c>
      <c r="D63" s="46" t="s">
        <v>389</v>
      </c>
      <c r="E63" s="56">
        <v>2</v>
      </c>
      <c r="F63" s="48"/>
      <c r="G63" s="88" t="s">
        <v>230</v>
      </c>
      <c r="H63" s="90">
        <v>12</v>
      </c>
      <c r="I63" s="89" t="s">
        <v>390</v>
      </c>
      <c r="J63" s="51">
        <v>358</v>
      </c>
      <c r="K63" s="65"/>
      <c r="L63" s="53">
        <f>IF($C63=7,SUM($J63+$K63),)</f>
        <v>0</v>
      </c>
      <c r="M63" s="53">
        <f>IF($C63=5,SUM($J63+$K63),)</f>
        <v>0</v>
      </c>
      <c r="N63" s="53">
        <f>IF($C63=3,SUM($J63+$K63),)</f>
        <v>358</v>
      </c>
      <c r="O63" s="53">
        <f>IF($C63=1,SUM($J63+$K63),)</f>
        <v>0</v>
      </c>
      <c r="P63" s="54">
        <f t="shared" si="1"/>
        <v>358</v>
      </c>
    </row>
    <row r="64" spans="1:16" x14ac:dyDescent="0.2">
      <c r="A64" s="44">
        <v>57</v>
      </c>
      <c r="B64" s="45" t="s">
        <v>328</v>
      </c>
      <c r="C64" s="45">
        <v>3</v>
      </c>
      <c r="D64" s="46" t="s">
        <v>389</v>
      </c>
      <c r="E64" s="47">
        <v>7</v>
      </c>
      <c r="F64" s="48"/>
      <c r="G64" s="88"/>
      <c r="H64" s="89"/>
      <c r="I64" s="89"/>
      <c r="J64" s="51"/>
      <c r="K64" s="52">
        <v>79</v>
      </c>
      <c r="L64" s="53">
        <f>IF($C64=7,SUM($J64+$K64),)</f>
        <v>0</v>
      </c>
      <c r="M64" s="53">
        <f>IF($C64=5,SUM($J64+$K64),)</f>
        <v>0</v>
      </c>
      <c r="N64" s="53">
        <f>IF($C64=3,SUM($J64+$K64),)</f>
        <v>79</v>
      </c>
      <c r="O64" s="53">
        <f>IF($C64=1,SUM($J64+$K64),)</f>
        <v>0</v>
      </c>
      <c r="P64" s="54">
        <f t="shared" si="1"/>
        <v>79</v>
      </c>
    </row>
    <row r="65" spans="1:16" x14ac:dyDescent="0.2">
      <c r="A65" s="44">
        <v>58</v>
      </c>
      <c r="B65" s="45" t="s">
        <v>328</v>
      </c>
      <c r="C65" s="45">
        <v>3</v>
      </c>
      <c r="D65" s="46" t="s">
        <v>391</v>
      </c>
      <c r="E65" s="47">
        <v>6</v>
      </c>
      <c r="F65" s="48"/>
      <c r="G65" s="88" t="s">
        <v>230</v>
      </c>
      <c r="H65" s="90">
        <v>14</v>
      </c>
      <c r="I65" s="89" t="s">
        <v>392</v>
      </c>
      <c r="J65" s="51">
        <v>40</v>
      </c>
      <c r="K65" s="65">
        <v>50</v>
      </c>
      <c r="L65" s="53">
        <f>IF($C65=7,SUM($J65+$K65),)</f>
        <v>0</v>
      </c>
      <c r="M65" s="53">
        <f>IF($C65=5,SUM($J65+$K65),)</f>
        <v>0</v>
      </c>
      <c r="N65" s="53">
        <f>IF($C65=3,SUM($J65+$K65),)</f>
        <v>90</v>
      </c>
      <c r="O65" s="53">
        <f>IF($C65=1,SUM($J65+$K65),)</f>
        <v>0</v>
      </c>
      <c r="P65" s="54">
        <f t="shared" si="1"/>
        <v>90</v>
      </c>
    </row>
    <row r="66" spans="1:16" x14ac:dyDescent="0.2">
      <c r="A66" s="44">
        <v>59</v>
      </c>
      <c r="B66" s="45" t="s">
        <v>328</v>
      </c>
      <c r="C66" s="45">
        <v>3</v>
      </c>
      <c r="D66" s="46" t="s">
        <v>391</v>
      </c>
      <c r="E66" s="47">
        <v>14</v>
      </c>
      <c r="F66" s="48"/>
      <c r="G66" s="88" t="s">
        <v>230</v>
      </c>
      <c r="H66" s="90">
        <v>14</v>
      </c>
      <c r="I66" s="89" t="s">
        <v>39</v>
      </c>
      <c r="J66" s="51">
        <v>66</v>
      </c>
      <c r="K66" s="65">
        <v>96</v>
      </c>
      <c r="L66" s="53">
        <f>IF($C66=7,SUM($J66+$K66),)</f>
        <v>0</v>
      </c>
      <c r="M66" s="53">
        <f>IF($C66=5,SUM($J66+$K66),)</f>
        <v>0</v>
      </c>
      <c r="N66" s="53">
        <f>IF($C66=3,SUM($J66+$K66),)</f>
        <v>162</v>
      </c>
      <c r="O66" s="53">
        <f>IF($C66=1,SUM($J66+$K66),)</f>
        <v>0</v>
      </c>
      <c r="P66" s="54">
        <f t="shared" si="1"/>
        <v>162</v>
      </c>
    </row>
    <row r="67" spans="1:16" x14ac:dyDescent="0.2">
      <c r="A67" s="44">
        <v>60</v>
      </c>
      <c r="B67" s="45" t="s">
        <v>328</v>
      </c>
      <c r="C67" s="45">
        <v>3</v>
      </c>
      <c r="D67" s="46" t="s">
        <v>393</v>
      </c>
      <c r="E67" s="47">
        <v>38</v>
      </c>
      <c r="F67" s="48"/>
      <c r="G67" s="88" t="s">
        <v>230</v>
      </c>
      <c r="H67" s="90">
        <v>16</v>
      </c>
      <c r="I67" s="89" t="s">
        <v>394</v>
      </c>
      <c r="J67" s="51">
        <v>516</v>
      </c>
      <c r="K67" s="65"/>
      <c r="L67" s="53">
        <f>IF($C67=7,SUM($J67+$K67),)</f>
        <v>0</v>
      </c>
      <c r="M67" s="53">
        <f>IF($C67=5,SUM($J67+$K67),)</f>
        <v>0</v>
      </c>
      <c r="N67" s="53">
        <f>IF($C67=3,SUM($J67+$K67),)</f>
        <v>516</v>
      </c>
      <c r="O67" s="53">
        <f>IF($C67=1,SUM($J67+$K67),)</f>
        <v>0</v>
      </c>
      <c r="P67" s="54">
        <f t="shared" si="1"/>
        <v>516</v>
      </c>
    </row>
    <row r="68" spans="1:16" x14ac:dyDescent="0.2">
      <c r="A68" s="44">
        <v>61</v>
      </c>
      <c r="B68" s="45" t="s">
        <v>328</v>
      </c>
      <c r="C68" s="45">
        <v>3</v>
      </c>
      <c r="D68" s="46" t="s">
        <v>393</v>
      </c>
      <c r="E68" s="47">
        <v>41</v>
      </c>
      <c r="F68" s="46">
        <v>43</v>
      </c>
      <c r="G68" s="88" t="s">
        <v>230</v>
      </c>
      <c r="H68" s="90">
        <v>16</v>
      </c>
      <c r="I68" s="90">
        <v>41</v>
      </c>
      <c r="J68" s="51">
        <v>955</v>
      </c>
      <c r="K68" s="65"/>
      <c r="L68" s="53">
        <f>IF($C68=7,SUM($J68+$K68),)</f>
        <v>0</v>
      </c>
      <c r="M68" s="53">
        <f>IF($C68=5,SUM($J68+$K68),)</f>
        <v>0</v>
      </c>
      <c r="N68" s="53">
        <f>IF($C68=3,SUM($J68+$K68),)</f>
        <v>955</v>
      </c>
      <c r="O68" s="53">
        <f>IF($C68=1,SUM($J68+$K68),)</f>
        <v>0</v>
      </c>
      <c r="P68" s="54">
        <f t="shared" si="1"/>
        <v>955</v>
      </c>
    </row>
    <row r="69" spans="1:16" x14ac:dyDescent="0.2">
      <c r="A69" s="44">
        <v>62</v>
      </c>
      <c r="B69" s="45" t="s">
        <v>328</v>
      </c>
      <c r="C69" s="45">
        <v>3</v>
      </c>
      <c r="D69" s="46" t="s">
        <v>393</v>
      </c>
      <c r="E69" s="47">
        <v>45</v>
      </c>
      <c r="F69" s="46" t="s">
        <v>11</v>
      </c>
      <c r="G69" s="88" t="s">
        <v>230</v>
      </c>
      <c r="H69" s="90">
        <v>16</v>
      </c>
      <c r="I69" s="90" t="s">
        <v>104</v>
      </c>
      <c r="J69" s="51">
        <v>1987</v>
      </c>
      <c r="K69" s="65"/>
      <c r="L69" s="53">
        <f>IF($C69=7,SUM($J69+$K69),)</f>
        <v>0</v>
      </c>
      <c r="M69" s="53">
        <f>IF($C69=5,SUM($J69+$K69),)</f>
        <v>0</v>
      </c>
      <c r="N69" s="53">
        <f>IF($C69=3,SUM($J69+$K69),)</f>
        <v>1987</v>
      </c>
      <c r="O69" s="53">
        <f>IF($C69=1,SUM($J69+$K69),)</f>
        <v>0</v>
      </c>
      <c r="P69" s="86">
        <f t="shared" si="1"/>
        <v>1987</v>
      </c>
    </row>
    <row r="70" spans="1:16" x14ac:dyDescent="0.2">
      <c r="A70" s="44">
        <v>63</v>
      </c>
      <c r="B70" s="45" t="s">
        <v>328</v>
      </c>
      <c r="C70" s="45">
        <v>3</v>
      </c>
      <c r="D70" s="46" t="s">
        <v>393</v>
      </c>
      <c r="E70" s="47">
        <v>28</v>
      </c>
      <c r="F70" s="48"/>
      <c r="G70" s="88" t="s">
        <v>230</v>
      </c>
      <c r="H70" s="58">
        <v>16</v>
      </c>
      <c r="I70" s="58">
        <v>27</v>
      </c>
      <c r="J70" s="51">
        <v>994</v>
      </c>
      <c r="K70" s="52"/>
      <c r="L70" s="53">
        <f>IF($C70=7,SUM($J70+$K70),)</f>
        <v>0</v>
      </c>
      <c r="M70" s="53">
        <f>IF($C70=5,SUM($J70+$K70),)</f>
        <v>0</v>
      </c>
      <c r="N70" s="53">
        <f>IF($C70=3,SUM($J70+$K70),)</f>
        <v>994</v>
      </c>
      <c r="O70" s="53">
        <f>IF($C70=1,SUM($J70+$K70),)</f>
        <v>0</v>
      </c>
      <c r="P70" s="54">
        <f t="shared" si="1"/>
        <v>994</v>
      </c>
    </row>
    <row r="71" spans="1:16" x14ac:dyDescent="0.2">
      <c r="A71" s="44">
        <v>64</v>
      </c>
      <c r="B71" s="45" t="s">
        <v>328</v>
      </c>
      <c r="C71" s="45">
        <v>3</v>
      </c>
      <c r="D71" s="55" t="s">
        <v>395</v>
      </c>
      <c r="E71" s="47">
        <v>1</v>
      </c>
      <c r="F71" s="55">
        <v>11</v>
      </c>
      <c r="G71" s="57" t="s">
        <v>230</v>
      </c>
      <c r="H71" s="58">
        <v>13</v>
      </c>
      <c r="I71" s="58" t="s">
        <v>396</v>
      </c>
      <c r="J71" s="51">
        <v>3165</v>
      </c>
      <c r="K71" s="52">
        <v>392</v>
      </c>
      <c r="L71" s="53">
        <f>IF($C71=7,SUM($J71+$K71),)</f>
        <v>0</v>
      </c>
      <c r="M71" s="53">
        <f>IF($C71=5,SUM($J71+$K71),)</f>
        <v>0</v>
      </c>
      <c r="N71" s="53">
        <f>IF($C71=3,SUM($J71+$K71),)</f>
        <v>3557</v>
      </c>
      <c r="O71" s="53">
        <f>IF($C71=1,SUM($J71+$K71),)</f>
        <v>0</v>
      </c>
      <c r="P71" s="54">
        <f t="shared" si="1"/>
        <v>3557</v>
      </c>
    </row>
    <row r="72" spans="1:16" x14ac:dyDescent="0.2">
      <c r="A72" s="44">
        <v>65</v>
      </c>
      <c r="B72" s="45" t="s">
        <v>328</v>
      </c>
      <c r="C72" s="45">
        <v>3</v>
      </c>
      <c r="D72" s="46" t="s">
        <v>395</v>
      </c>
      <c r="E72" s="47">
        <v>10</v>
      </c>
      <c r="F72" s="48"/>
      <c r="G72" s="57" t="s">
        <v>230</v>
      </c>
      <c r="H72" s="58">
        <v>13</v>
      </c>
      <c r="I72" s="58" t="s">
        <v>33</v>
      </c>
      <c r="J72" s="51">
        <v>40</v>
      </c>
      <c r="K72" s="52">
        <v>69</v>
      </c>
      <c r="L72" s="53">
        <f>IF($C72=7,SUM($J72+$K72),)</f>
        <v>0</v>
      </c>
      <c r="M72" s="53">
        <f>IF($C72=5,SUM($J72+$K72),)</f>
        <v>0</v>
      </c>
      <c r="N72" s="53">
        <f>IF($C72=3,SUM($J72+$K72),)</f>
        <v>109</v>
      </c>
      <c r="O72" s="53">
        <f>IF($C72=1,SUM($J72+$K72),)</f>
        <v>0</v>
      </c>
      <c r="P72" s="54">
        <f t="shared" ref="P72:P80" si="2">L72+M72+N72+O72</f>
        <v>109</v>
      </c>
    </row>
    <row r="73" spans="1:16" x14ac:dyDescent="0.2">
      <c r="A73" s="44">
        <v>66</v>
      </c>
      <c r="B73" s="45" t="s">
        <v>328</v>
      </c>
      <c r="C73" s="45">
        <v>3</v>
      </c>
      <c r="D73" s="46" t="s">
        <v>395</v>
      </c>
      <c r="E73" s="47">
        <v>12</v>
      </c>
      <c r="F73" s="46" t="s">
        <v>11</v>
      </c>
      <c r="G73" s="57" t="s">
        <v>230</v>
      </c>
      <c r="H73" s="58">
        <v>13</v>
      </c>
      <c r="I73" s="58" t="s">
        <v>397</v>
      </c>
      <c r="J73" s="51">
        <v>32</v>
      </c>
      <c r="K73" s="52"/>
      <c r="L73" s="53">
        <f>IF($C73=7,SUM($J73+$K73),)</f>
        <v>0</v>
      </c>
      <c r="M73" s="53">
        <f>IF($C73=5,SUM($J73+$K73),)</f>
        <v>0</v>
      </c>
      <c r="N73" s="53">
        <f>IF($C73=3,SUM($J73+$K73),)</f>
        <v>32</v>
      </c>
      <c r="O73" s="53">
        <f>IF($C73=1,SUM($J73+$K73),)</f>
        <v>0</v>
      </c>
      <c r="P73" s="54">
        <f t="shared" si="2"/>
        <v>32</v>
      </c>
    </row>
    <row r="74" spans="1:16" x14ac:dyDescent="0.2">
      <c r="A74" s="44">
        <v>67</v>
      </c>
      <c r="B74" s="45" t="s">
        <v>328</v>
      </c>
      <c r="C74" s="45">
        <v>3</v>
      </c>
      <c r="D74" s="46" t="s">
        <v>275</v>
      </c>
      <c r="E74" s="47">
        <v>52</v>
      </c>
      <c r="F74" s="48"/>
      <c r="G74" s="88" t="s">
        <v>230</v>
      </c>
      <c r="H74" s="90">
        <v>16</v>
      </c>
      <c r="I74" s="89" t="s">
        <v>398</v>
      </c>
      <c r="J74" s="51">
        <v>198</v>
      </c>
      <c r="K74" s="52">
        <v>72</v>
      </c>
      <c r="L74" s="53">
        <f>IF($C74=7,SUM($J74+$K74),)</f>
        <v>0</v>
      </c>
      <c r="M74" s="53">
        <f>IF($C74=5,SUM($J74+$K74),)</f>
        <v>0</v>
      </c>
      <c r="N74" s="53">
        <f>IF($C74=3,SUM($J74+$K74),)</f>
        <v>270</v>
      </c>
      <c r="O74" s="53">
        <f>IF($C74=1,SUM($J74+$K74),)</f>
        <v>0</v>
      </c>
      <c r="P74" s="54">
        <f t="shared" si="2"/>
        <v>270</v>
      </c>
    </row>
    <row r="75" spans="1:16" x14ac:dyDescent="0.2">
      <c r="A75" s="44">
        <v>68</v>
      </c>
      <c r="B75" s="45" t="s">
        <v>328</v>
      </c>
      <c r="C75" s="45">
        <v>3</v>
      </c>
      <c r="D75" s="46" t="s">
        <v>275</v>
      </c>
      <c r="E75" s="47">
        <v>60</v>
      </c>
      <c r="F75" s="48"/>
      <c r="G75" s="88" t="s">
        <v>230</v>
      </c>
      <c r="H75" s="90">
        <v>16</v>
      </c>
      <c r="I75" s="90">
        <v>88</v>
      </c>
      <c r="J75" s="51">
        <v>1860</v>
      </c>
      <c r="K75" s="52">
        <v>447</v>
      </c>
      <c r="L75" s="53">
        <f>IF($C75=7,SUM($J75+$K75),)</f>
        <v>0</v>
      </c>
      <c r="M75" s="53">
        <f>IF($C75=5,SUM($J75+$K75),)</f>
        <v>0</v>
      </c>
      <c r="N75" s="53">
        <f>IF($C75=3,SUM($J75+$K75),)</f>
        <v>2307</v>
      </c>
      <c r="O75" s="53">
        <f>IF($C75=1,SUM($J75+$K75),)</f>
        <v>0</v>
      </c>
      <c r="P75" s="54">
        <f t="shared" si="2"/>
        <v>2307</v>
      </c>
    </row>
    <row r="76" spans="1:16" x14ac:dyDescent="0.2">
      <c r="A76" s="44">
        <v>69</v>
      </c>
      <c r="B76" s="45" t="s">
        <v>328</v>
      </c>
      <c r="C76" s="45">
        <v>3</v>
      </c>
      <c r="D76" s="46" t="s">
        <v>399</v>
      </c>
      <c r="E76" s="64">
        <v>3</v>
      </c>
      <c r="F76" s="48"/>
      <c r="G76" s="88" t="s">
        <v>230</v>
      </c>
      <c r="H76" s="89" t="s">
        <v>8</v>
      </c>
      <c r="I76" s="89" t="s">
        <v>400</v>
      </c>
      <c r="J76" s="51">
        <v>703</v>
      </c>
      <c r="K76" s="52">
        <v>53</v>
      </c>
      <c r="L76" s="53">
        <f>IF($C76=7,SUM($J76+$K76),)</f>
        <v>0</v>
      </c>
      <c r="M76" s="53">
        <f>IF($C76=5,SUM($J76+$K76),)</f>
        <v>0</v>
      </c>
      <c r="N76" s="53">
        <f>IF($C76=3,SUM($J76+$K76),)</f>
        <v>756</v>
      </c>
      <c r="O76" s="53">
        <f>IF($C76=1,SUM($J76+$K76),)</f>
        <v>0</v>
      </c>
      <c r="P76" s="54">
        <f t="shared" si="2"/>
        <v>756</v>
      </c>
    </row>
    <row r="77" spans="1:16" x14ac:dyDescent="0.2">
      <c r="A77" s="44">
        <v>70</v>
      </c>
      <c r="B77" s="45" t="s">
        <v>328</v>
      </c>
      <c r="C77" s="45">
        <v>3</v>
      </c>
      <c r="D77" s="46" t="s">
        <v>399</v>
      </c>
      <c r="E77" s="47">
        <v>5</v>
      </c>
      <c r="F77" s="48"/>
      <c r="G77" s="88" t="s">
        <v>230</v>
      </c>
      <c r="H77" s="89" t="s">
        <v>8</v>
      </c>
      <c r="I77" s="89" t="s">
        <v>47</v>
      </c>
      <c r="J77" s="51">
        <v>20</v>
      </c>
      <c r="K77" s="52">
        <v>32</v>
      </c>
      <c r="L77" s="53">
        <f>IF($C77=7,SUM($J77+$K77),)</f>
        <v>0</v>
      </c>
      <c r="M77" s="53">
        <f>IF($C77=5,SUM($J77+$K77),)</f>
        <v>0</v>
      </c>
      <c r="N77" s="53">
        <f>IF($C77=3,SUM($J77+$K77),)</f>
        <v>52</v>
      </c>
      <c r="O77" s="53">
        <f>IF($C77=1,SUM($J77+$K77),)</f>
        <v>0</v>
      </c>
      <c r="P77" s="54">
        <f t="shared" si="2"/>
        <v>52</v>
      </c>
    </row>
    <row r="78" spans="1:16" x14ac:dyDescent="0.2">
      <c r="A78" s="44">
        <v>71</v>
      </c>
      <c r="B78" s="45" t="s">
        <v>328</v>
      </c>
      <c r="C78" s="45">
        <v>3</v>
      </c>
      <c r="D78" s="46" t="s">
        <v>399</v>
      </c>
      <c r="E78" s="47">
        <v>26</v>
      </c>
      <c r="F78" s="48"/>
      <c r="G78" s="88"/>
      <c r="H78" s="89"/>
      <c r="I78" s="89"/>
      <c r="J78" s="51"/>
      <c r="K78" s="52">
        <v>81</v>
      </c>
      <c r="L78" s="53">
        <f>IF($C78=7,SUM($J78+$K78),)</f>
        <v>0</v>
      </c>
      <c r="M78" s="53">
        <f>IF($C78=5,SUM($J78+$K78),)</f>
        <v>0</v>
      </c>
      <c r="N78" s="53">
        <f>IF($C78=3,SUM($J78+$K78),)</f>
        <v>81</v>
      </c>
      <c r="O78" s="53">
        <f>IF($C78=1,SUM($J78+$K78),)</f>
        <v>0</v>
      </c>
      <c r="P78" s="54">
        <f t="shared" si="2"/>
        <v>81</v>
      </c>
    </row>
    <row r="79" spans="1:16" x14ac:dyDescent="0.2">
      <c r="A79" s="44">
        <v>72</v>
      </c>
      <c r="B79" s="45" t="s">
        <v>328</v>
      </c>
      <c r="C79" s="45">
        <v>3</v>
      </c>
      <c r="D79" s="46" t="s">
        <v>399</v>
      </c>
      <c r="E79" s="47">
        <v>33</v>
      </c>
      <c r="F79" s="48"/>
      <c r="G79" s="57" t="s">
        <v>230</v>
      </c>
      <c r="H79" s="58">
        <v>14</v>
      </c>
      <c r="I79" s="58">
        <v>20</v>
      </c>
      <c r="J79" s="51">
        <v>533</v>
      </c>
      <c r="K79" s="52"/>
      <c r="L79" s="53">
        <f>IF($C79=7,SUM($J79+$K79),)</f>
        <v>0</v>
      </c>
      <c r="M79" s="53">
        <f>IF($C79=5,SUM($J79+$K79),)</f>
        <v>0</v>
      </c>
      <c r="N79" s="53">
        <f>IF($C79=3,SUM($J79+$K79),)</f>
        <v>533</v>
      </c>
      <c r="O79" s="53">
        <f>IF($C79=1,SUM($J79+$K79),)</f>
        <v>0</v>
      </c>
      <c r="P79" s="54">
        <f t="shared" si="2"/>
        <v>533</v>
      </c>
    </row>
    <row r="80" spans="1:16" x14ac:dyDescent="0.2">
      <c r="A80" s="44">
        <v>73</v>
      </c>
      <c r="B80" s="45" t="s">
        <v>328</v>
      </c>
      <c r="C80" s="45">
        <v>3</v>
      </c>
      <c r="D80" s="46" t="s">
        <v>399</v>
      </c>
      <c r="E80" s="47">
        <v>37</v>
      </c>
      <c r="F80" s="55" t="s">
        <v>11</v>
      </c>
      <c r="G80" s="57" t="s">
        <v>230</v>
      </c>
      <c r="H80" s="58">
        <v>14</v>
      </c>
      <c r="I80" s="58">
        <v>16</v>
      </c>
      <c r="J80" s="51">
        <v>228</v>
      </c>
      <c r="K80" s="52"/>
      <c r="L80" s="53">
        <f>IF($C80=7,SUM($J80+$K80),)</f>
        <v>0</v>
      </c>
      <c r="M80" s="53">
        <f>IF($C80=5,SUM($J80+$K80),)</f>
        <v>0</v>
      </c>
      <c r="N80" s="53">
        <f>IF($C80=3,SUM($J80+$K80),)</f>
        <v>228</v>
      </c>
      <c r="O80" s="53">
        <f>IF($C80=1,SUM($J80+$K80),)</f>
        <v>0</v>
      </c>
      <c r="P80" s="54">
        <f t="shared" si="2"/>
        <v>228</v>
      </c>
    </row>
  </sheetData>
  <mergeCells count="3">
    <mergeCell ref="K1:L1"/>
    <mergeCell ref="E5:F5"/>
    <mergeCell ref="O1:P1"/>
  </mergeCells>
  <conditionalFormatting sqref="P8:P80">
    <cfRule type="cellIs" dxfId="11" priority="1" operator="greaterThan">
      <formula>8000</formula>
    </cfRule>
    <cfRule type="cellIs" dxfId="10" priority="2" operator="between">
      <formula>1000</formula>
      <formula>8001</formula>
    </cfRule>
    <cfRule type="cellIs" dxfId="9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scale="96" orientation="landscape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8"/>
  <sheetViews>
    <sheetView view="pageLayout" zoomScaleNormal="130" workbookViewId="0">
      <selection activeCell="C5" sqref="C5"/>
    </sheetView>
  </sheetViews>
  <sheetFormatPr defaultRowHeight="12.75" x14ac:dyDescent="0.2"/>
  <cols>
    <col min="1" max="1" width="4.42578125" style="7" customWidth="1"/>
    <col min="2" max="2" width="7.140625" customWidth="1"/>
    <col min="4" max="4" width="12" customWidth="1"/>
    <col min="5" max="5" width="4" customWidth="1"/>
    <col min="6" max="6" width="3.85546875" customWidth="1"/>
    <col min="8" max="8" width="6.7109375" customWidth="1"/>
    <col min="9" max="9" width="9.140625" style="9"/>
  </cols>
  <sheetData>
    <row r="1" spans="1:16" x14ac:dyDescent="0.2">
      <c r="A1" s="1"/>
      <c r="B1" s="4"/>
      <c r="C1" s="4"/>
      <c r="D1" s="4"/>
      <c r="E1" s="4"/>
      <c r="F1" s="4"/>
      <c r="G1" s="4"/>
      <c r="H1" s="1"/>
      <c r="I1" s="8"/>
      <c r="J1" s="3"/>
      <c r="O1" s="16" t="s">
        <v>544</v>
      </c>
      <c r="P1" s="16"/>
    </row>
    <row r="2" spans="1:16" x14ac:dyDescent="0.2">
      <c r="A2" s="1"/>
      <c r="B2" s="4"/>
      <c r="C2" s="4"/>
      <c r="D2" s="4"/>
      <c r="E2" s="4"/>
      <c r="F2" s="4"/>
      <c r="G2" s="4"/>
      <c r="H2" s="1"/>
      <c r="I2" s="8"/>
      <c r="J2" s="2"/>
      <c r="K2" s="4"/>
      <c r="L2" s="5"/>
    </row>
    <row r="3" spans="1:16" x14ac:dyDescent="0.2">
      <c r="E3" s="66" t="s">
        <v>401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x14ac:dyDescent="0.2">
      <c r="A4" s="1"/>
      <c r="B4" s="4"/>
      <c r="C4" s="4"/>
      <c r="D4" s="4"/>
      <c r="E4" s="4"/>
      <c r="F4" s="4"/>
      <c r="G4" s="4"/>
      <c r="H4" s="1"/>
      <c r="I4" s="8"/>
      <c r="J4" s="2"/>
      <c r="K4" s="4"/>
      <c r="L4" s="5"/>
    </row>
    <row r="5" spans="1:16" ht="71.25" x14ac:dyDescent="0.2">
      <c r="A5" s="18" t="s">
        <v>26</v>
      </c>
      <c r="B5" s="19" t="s">
        <v>564</v>
      </c>
      <c r="C5" s="82" t="s">
        <v>561</v>
      </c>
      <c r="D5" s="20" t="s">
        <v>1</v>
      </c>
      <c r="E5" s="21" t="s">
        <v>2</v>
      </c>
      <c r="F5" s="21"/>
      <c r="G5" s="22" t="s">
        <v>3</v>
      </c>
      <c r="H5" s="23" t="s">
        <v>4</v>
      </c>
      <c r="I5" s="24" t="s">
        <v>5</v>
      </c>
      <c r="J5" s="25" t="s">
        <v>551</v>
      </c>
      <c r="K5" s="26" t="s">
        <v>552</v>
      </c>
      <c r="L5" s="27" t="s">
        <v>553</v>
      </c>
      <c r="M5" s="27" t="s">
        <v>554</v>
      </c>
      <c r="N5" s="27" t="s">
        <v>555</v>
      </c>
      <c r="O5" s="27" t="s">
        <v>556</v>
      </c>
      <c r="P5" s="28" t="s">
        <v>559</v>
      </c>
    </row>
    <row r="6" spans="1:16" x14ac:dyDescent="0.2">
      <c r="A6" s="29">
        <v>1</v>
      </c>
      <c r="B6" s="30">
        <v>2</v>
      </c>
      <c r="C6" s="31">
        <v>3</v>
      </c>
      <c r="D6" s="32">
        <v>4</v>
      </c>
      <c r="E6" s="29">
        <v>5</v>
      </c>
      <c r="F6" s="29">
        <v>6</v>
      </c>
      <c r="G6" s="33">
        <v>7</v>
      </c>
      <c r="H6" s="34">
        <v>8</v>
      </c>
      <c r="I6" s="35" t="s">
        <v>38</v>
      </c>
      <c r="J6" s="36">
        <v>10</v>
      </c>
      <c r="K6" s="37">
        <v>11</v>
      </c>
      <c r="L6" s="36">
        <v>12</v>
      </c>
      <c r="M6" s="37">
        <v>13</v>
      </c>
      <c r="N6" s="36">
        <v>14</v>
      </c>
      <c r="O6" s="37">
        <v>15</v>
      </c>
      <c r="P6" s="36">
        <v>16</v>
      </c>
    </row>
    <row r="7" spans="1:16" x14ac:dyDescent="0.2">
      <c r="A7" s="29"/>
      <c r="B7" s="30"/>
      <c r="C7" s="31"/>
      <c r="D7" s="41" t="s">
        <v>6</v>
      </c>
      <c r="E7" s="42"/>
      <c r="F7" s="41"/>
      <c r="G7" s="33"/>
      <c r="H7" s="34"/>
      <c r="I7" s="35"/>
      <c r="J7" s="43">
        <f t="shared" ref="J7:P7" si="0">SUBTOTAL(9,J8:J6843)</f>
        <v>86253</v>
      </c>
      <c r="K7" s="43">
        <f t="shared" si="0"/>
        <v>4257</v>
      </c>
      <c r="L7" s="43">
        <f t="shared" si="0"/>
        <v>0</v>
      </c>
      <c r="M7" s="43">
        <f t="shared" si="0"/>
        <v>0</v>
      </c>
      <c r="N7" s="43">
        <f t="shared" si="0"/>
        <v>90510</v>
      </c>
      <c r="O7" s="43">
        <f t="shared" si="0"/>
        <v>0</v>
      </c>
      <c r="P7" s="43">
        <f t="shared" si="0"/>
        <v>90510</v>
      </c>
    </row>
    <row r="8" spans="1:16" x14ac:dyDescent="0.2">
      <c r="A8" s="44">
        <v>1</v>
      </c>
      <c r="B8" s="45" t="s">
        <v>402</v>
      </c>
      <c r="C8" s="45">
        <v>3</v>
      </c>
      <c r="D8" s="46" t="s">
        <v>329</v>
      </c>
      <c r="E8" s="47">
        <v>27</v>
      </c>
      <c r="F8" s="48"/>
      <c r="G8" s="57" t="s">
        <v>230</v>
      </c>
      <c r="H8" s="50">
        <v>9</v>
      </c>
      <c r="I8" s="50" t="s">
        <v>403</v>
      </c>
      <c r="J8" s="51">
        <v>491</v>
      </c>
      <c r="K8" s="52"/>
      <c r="L8" s="53">
        <f>IF($C8=7,SUM($J8+$K8),)</f>
        <v>0</v>
      </c>
      <c r="M8" s="53">
        <f>IF($C8=5,SUM($J8+$K8),)</f>
        <v>0</v>
      </c>
      <c r="N8" s="53">
        <f>IF($C8=3,SUM($J8+$K8),)</f>
        <v>491</v>
      </c>
      <c r="O8" s="53">
        <f>IF($C8=1,SUM($J8+$K8),)</f>
        <v>0</v>
      </c>
      <c r="P8" s="54">
        <f t="shared" ref="P8:P58" si="1">L8+M8+N8+O8</f>
        <v>491</v>
      </c>
    </row>
    <row r="9" spans="1:16" x14ac:dyDescent="0.2">
      <c r="A9" s="44">
        <v>2</v>
      </c>
      <c r="B9" s="45" t="s">
        <v>402</v>
      </c>
      <c r="C9" s="45">
        <v>3</v>
      </c>
      <c r="D9" s="46" t="s">
        <v>329</v>
      </c>
      <c r="E9" s="47">
        <v>36</v>
      </c>
      <c r="F9" s="48"/>
      <c r="G9" s="57" t="s">
        <v>230</v>
      </c>
      <c r="H9" s="50" t="s">
        <v>38</v>
      </c>
      <c r="I9" s="58">
        <v>79</v>
      </c>
      <c r="J9" s="51">
        <v>230</v>
      </c>
      <c r="K9" s="52"/>
      <c r="L9" s="53">
        <f>IF($C9=7,SUM($J9+$K9),)</f>
        <v>0</v>
      </c>
      <c r="M9" s="53">
        <f>IF($C9=5,SUM($J9+$K9),)</f>
        <v>0</v>
      </c>
      <c r="N9" s="53">
        <f>IF($C9=3,SUM($J9+$K9),)</f>
        <v>230</v>
      </c>
      <c r="O9" s="53">
        <f>IF($C9=1,SUM($J9+$K9),)</f>
        <v>0</v>
      </c>
      <c r="P9" s="54">
        <f t="shared" si="1"/>
        <v>230</v>
      </c>
    </row>
    <row r="10" spans="1:16" x14ac:dyDescent="0.2">
      <c r="A10" s="44">
        <v>3</v>
      </c>
      <c r="B10" s="45" t="s">
        <v>402</v>
      </c>
      <c r="C10" s="45">
        <v>3</v>
      </c>
      <c r="D10" s="55" t="s">
        <v>329</v>
      </c>
      <c r="E10" s="47">
        <v>38</v>
      </c>
      <c r="F10" s="48"/>
      <c r="G10" s="57" t="s">
        <v>230</v>
      </c>
      <c r="H10" s="50" t="s">
        <v>38</v>
      </c>
      <c r="I10" s="50" t="s">
        <v>404</v>
      </c>
      <c r="J10" s="51">
        <v>2490</v>
      </c>
      <c r="K10" s="52">
        <v>103</v>
      </c>
      <c r="L10" s="53">
        <f>IF($C10=7,SUM($J10+$K10),)</f>
        <v>0</v>
      </c>
      <c r="M10" s="53">
        <f>IF($C10=5,SUM($J10+$K10),)</f>
        <v>0</v>
      </c>
      <c r="N10" s="53">
        <f>IF($C10=3,SUM($J10+$K10),)</f>
        <v>2593</v>
      </c>
      <c r="O10" s="53">
        <f>IF($C10=1,SUM($J10+$K10),)</f>
        <v>0</v>
      </c>
      <c r="P10" s="54">
        <f t="shared" si="1"/>
        <v>2593</v>
      </c>
    </row>
    <row r="11" spans="1:16" x14ac:dyDescent="0.2">
      <c r="A11" s="44">
        <v>4</v>
      </c>
      <c r="B11" s="45" t="s">
        <v>402</v>
      </c>
      <c r="C11" s="45">
        <v>3</v>
      </c>
      <c r="D11" s="46" t="s">
        <v>329</v>
      </c>
      <c r="E11" s="47">
        <v>39</v>
      </c>
      <c r="F11" s="48"/>
      <c r="G11" s="57" t="s">
        <v>230</v>
      </c>
      <c r="H11" s="50" t="s">
        <v>38</v>
      </c>
      <c r="I11" s="58" t="s">
        <v>366</v>
      </c>
      <c r="J11" s="51">
        <v>731</v>
      </c>
      <c r="K11" s="52"/>
      <c r="L11" s="53">
        <f>IF($C11=7,SUM($J11+$K11),)</f>
        <v>0</v>
      </c>
      <c r="M11" s="53">
        <f>IF($C11=5,SUM($J11+$K11),)</f>
        <v>0</v>
      </c>
      <c r="N11" s="53">
        <f>IF($C11=3,SUM($J11+$K11),)</f>
        <v>731</v>
      </c>
      <c r="O11" s="53">
        <f>IF($C11=1,SUM($J11+$K11),)</f>
        <v>0</v>
      </c>
      <c r="P11" s="54">
        <f t="shared" si="1"/>
        <v>731</v>
      </c>
    </row>
    <row r="12" spans="1:16" x14ac:dyDescent="0.2">
      <c r="A12" s="44">
        <v>5</v>
      </c>
      <c r="B12" s="45" t="s">
        <v>402</v>
      </c>
      <c r="C12" s="45">
        <v>3</v>
      </c>
      <c r="D12" s="46" t="s">
        <v>329</v>
      </c>
      <c r="E12" s="47">
        <v>40</v>
      </c>
      <c r="F12" s="48"/>
      <c r="G12" s="57" t="s">
        <v>230</v>
      </c>
      <c r="H12" s="50" t="s">
        <v>38</v>
      </c>
      <c r="I12" s="58">
        <v>75</v>
      </c>
      <c r="J12" s="51">
        <v>893</v>
      </c>
      <c r="K12" s="52"/>
      <c r="L12" s="53">
        <f>IF($C12=7,SUM($J12+$K12),)</f>
        <v>0</v>
      </c>
      <c r="M12" s="53">
        <f>IF($C12=5,SUM($J12+$K12),)</f>
        <v>0</v>
      </c>
      <c r="N12" s="53">
        <f>IF($C12=3,SUM($J12+$K12),)</f>
        <v>893</v>
      </c>
      <c r="O12" s="53">
        <f>IF($C12=1,SUM($J12+$K12),)</f>
        <v>0</v>
      </c>
      <c r="P12" s="54">
        <f t="shared" si="1"/>
        <v>893</v>
      </c>
    </row>
    <row r="13" spans="1:16" x14ac:dyDescent="0.2">
      <c r="A13" s="44">
        <v>6</v>
      </c>
      <c r="B13" s="45" t="s">
        <v>402</v>
      </c>
      <c r="C13" s="45">
        <v>3</v>
      </c>
      <c r="D13" s="46" t="s">
        <v>405</v>
      </c>
      <c r="E13" s="47">
        <v>5</v>
      </c>
      <c r="F13" s="48"/>
      <c r="G13" s="57" t="s">
        <v>230</v>
      </c>
      <c r="H13" s="50">
        <v>10</v>
      </c>
      <c r="I13" s="50" t="s">
        <v>406</v>
      </c>
      <c r="J13" s="52">
        <v>4088</v>
      </c>
      <c r="K13" s="52"/>
      <c r="L13" s="53">
        <f>IF($C13=7,SUM($J13+$K13),)</f>
        <v>0</v>
      </c>
      <c r="M13" s="53">
        <f>IF($C13=5,SUM($J13+$K13),)</f>
        <v>0</v>
      </c>
      <c r="N13" s="53">
        <f>IF($C13=3,SUM($J13+$K13),)</f>
        <v>4088</v>
      </c>
      <c r="O13" s="53">
        <f>IF($C13=1,SUM($J13+$K13),)</f>
        <v>0</v>
      </c>
      <c r="P13" s="54">
        <f t="shared" si="1"/>
        <v>4088</v>
      </c>
    </row>
    <row r="14" spans="1:16" x14ac:dyDescent="0.2">
      <c r="A14" s="44">
        <v>7</v>
      </c>
      <c r="B14" s="45" t="s">
        <v>402</v>
      </c>
      <c r="C14" s="45">
        <v>3</v>
      </c>
      <c r="D14" s="46" t="s">
        <v>407</v>
      </c>
      <c r="E14" s="47">
        <v>16</v>
      </c>
      <c r="F14" s="48"/>
      <c r="G14" s="57" t="s">
        <v>230</v>
      </c>
      <c r="H14" s="58">
        <v>10</v>
      </c>
      <c r="I14" s="58" t="s">
        <v>408</v>
      </c>
      <c r="J14" s="51">
        <v>499</v>
      </c>
      <c r="K14" s="52">
        <v>49</v>
      </c>
      <c r="L14" s="53">
        <f>IF($C14=7,SUM($J14+$K14),)</f>
        <v>0</v>
      </c>
      <c r="M14" s="53">
        <f>IF($C14=5,SUM($J14+$K14),)</f>
        <v>0</v>
      </c>
      <c r="N14" s="53">
        <f>IF($C14=3,SUM($J14+$K14),)</f>
        <v>548</v>
      </c>
      <c r="O14" s="53">
        <f>IF($C14=1,SUM($J14+$K14),)</f>
        <v>0</v>
      </c>
      <c r="P14" s="54">
        <f t="shared" si="1"/>
        <v>548</v>
      </c>
    </row>
    <row r="15" spans="1:16" x14ac:dyDescent="0.2">
      <c r="A15" s="44">
        <v>8</v>
      </c>
      <c r="B15" s="45" t="s">
        <v>402</v>
      </c>
      <c r="C15" s="45">
        <v>3</v>
      </c>
      <c r="D15" s="46" t="s">
        <v>407</v>
      </c>
      <c r="E15" s="47">
        <v>18</v>
      </c>
      <c r="F15" s="48"/>
      <c r="G15" s="57" t="s">
        <v>230</v>
      </c>
      <c r="H15" s="50">
        <v>10</v>
      </c>
      <c r="I15" s="50" t="s">
        <v>409</v>
      </c>
      <c r="J15" s="51">
        <v>3049</v>
      </c>
      <c r="K15" s="52">
        <v>448</v>
      </c>
      <c r="L15" s="53">
        <f>IF($C15=7,SUM($J15+$K15),)</f>
        <v>0</v>
      </c>
      <c r="M15" s="53">
        <f>IF($C15=5,SUM($J15+$K15),)</f>
        <v>0</v>
      </c>
      <c r="N15" s="53">
        <f>IF($C15=3,SUM($J15+$K15),)</f>
        <v>3497</v>
      </c>
      <c r="O15" s="53">
        <f>IF($C15=1,SUM($J15+$K15),)</f>
        <v>0</v>
      </c>
      <c r="P15" s="54">
        <f t="shared" si="1"/>
        <v>3497</v>
      </c>
    </row>
    <row r="16" spans="1:16" x14ac:dyDescent="0.2">
      <c r="A16" s="44">
        <v>9</v>
      </c>
      <c r="B16" s="45" t="s">
        <v>402</v>
      </c>
      <c r="C16" s="45">
        <v>3</v>
      </c>
      <c r="D16" s="46" t="s">
        <v>407</v>
      </c>
      <c r="E16" s="47">
        <v>25</v>
      </c>
      <c r="F16" s="48"/>
      <c r="G16" s="57" t="s">
        <v>230</v>
      </c>
      <c r="H16" s="50">
        <v>10</v>
      </c>
      <c r="I16" s="50" t="s">
        <v>410</v>
      </c>
      <c r="J16" s="51">
        <v>3724</v>
      </c>
      <c r="K16" s="52"/>
      <c r="L16" s="53">
        <f>IF($C16=7,SUM($J16+$K16),)</f>
        <v>0</v>
      </c>
      <c r="M16" s="53">
        <f>IF($C16=5,SUM($J16+$K16),)</f>
        <v>0</v>
      </c>
      <c r="N16" s="53">
        <f>IF($C16=3,SUM($J16+$K16),)</f>
        <v>3724</v>
      </c>
      <c r="O16" s="53">
        <f>IF($C16=1,SUM($J16+$K16),)</f>
        <v>0</v>
      </c>
      <c r="P16" s="54">
        <f t="shared" si="1"/>
        <v>3724</v>
      </c>
    </row>
    <row r="17" spans="1:16" x14ac:dyDescent="0.2">
      <c r="A17" s="44">
        <v>10</v>
      </c>
      <c r="B17" s="45" t="s">
        <v>402</v>
      </c>
      <c r="C17" s="45">
        <v>3</v>
      </c>
      <c r="D17" s="46" t="s">
        <v>232</v>
      </c>
      <c r="E17" s="47">
        <v>4</v>
      </c>
      <c r="F17" s="48"/>
      <c r="G17" s="57" t="s">
        <v>230</v>
      </c>
      <c r="H17" s="50">
        <v>10</v>
      </c>
      <c r="I17" s="50">
        <v>26</v>
      </c>
      <c r="J17" s="51">
        <v>475</v>
      </c>
      <c r="K17" s="52"/>
      <c r="L17" s="53">
        <f>IF($C17=7,SUM($J17+$K17),)</f>
        <v>0</v>
      </c>
      <c r="M17" s="53">
        <f>IF($C17=5,SUM($J17+$K17),)</f>
        <v>0</v>
      </c>
      <c r="N17" s="53">
        <f>IF($C17=3,SUM($J17+$K17),)</f>
        <v>475</v>
      </c>
      <c r="O17" s="53">
        <f>IF($C17=1,SUM($J17+$K17),)</f>
        <v>0</v>
      </c>
      <c r="P17" s="54">
        <f t="shared" si="1"/>
        <v>475</v>
      </c>
    </row>
    <row r="18" spans="1:16" x14ac:dyDescent="0.2">
      <c r="A18" s="44">
        <v>11</v>
      </c>
      <c r="B18" s="45" t="s">
        <v>402</v>
      </c>
      <c r="C18" s="45">
        <v>3</v>
      </c>
      <c r="D18" s="46" t="s">
        <v>232</v>
      </c>
      <c r="E18" s="47">
        <v>10</v>
      </c>
      <c r="F18" s="48"/>
      <c r="G18" s="57" t="s">
        <v>230</v>
      </c>
      <c r="H18" s="50">
        <v>10</v>
      </c>
      <c r="I18" s="50" t="s">
        <v>12</v>
      </c>
      <c r="J18" s="51">
        <v>121</v>
      </c>
      <c r="K18" s="52"/>
      <c r="L18" s="53">
        <f>IF($C18=7,SUM($J18+$K18),)</f>
        <v>0</v>
      </c>
      <c r="M18" s="53">
        <f>IF($C18=5,SUM($J18+$K18),)</f>
        <v>0</v>
      </c>
      <c r="N18" s="53">
        <f>IF($C18=3,SUM($J18+$K18),)</f>
        <v>121</v>
      </c>
      <c r="O18" s="53">
        <f>IF($C18=1,SUM($J18+$K18),)</f>
        <v>0</v>
      </c>
      <c r="P18" s="54">
        <f t="shared" si="1"/>
        <v>121</v>
      </c>
    </row>
    <row r="19" spans="1:16" x14ac:dyDescent="0.2">
      <c r="A19" s="44">
        <v>12</v>
      </c>
      <c r="B19" s="45" t="s">
        <v>402</v>
      </c>
      <c r="C19" s="45">
        <v>3</v>
      </c>
      <c r="D19" s="46" t="s">
        <v>232</v>
      </c>
      <c r="E19" s="56">
        <v>13</v>
      </c>
      <c r="F19" s="48"/>
      <c r="G19" s="57" t="s">
        <v>230</v>
      </c>
      <c r="H19" s="58">
        <v>11</v>
      </c>
      <c r="I19" s="58" t="s">
        <v>411</v>
      </c>
      <c r="J19" s="51">
        <v>1956</v>
      </c>
      <c r="K19" s="52"/>
      <c r="L19" s="53">
        <f>IF($C19=7,SUM($J19+$K19),)</f>
        <v>0</v>
      </c>
      <c r="M19" s="53">
        <f>IF($C19=5,SUM($J19+$K19),)</f>
        <v>0</v>
      </c>
      <c r="N19" s="53">
        <f>IF($C19=3,SUM($J19+$K19),)</f>
        <v>1956</v>
      </c>
      <c r="O19" s="53">
        <f>IF($C19=1,SUM($J19+$K19),)</f>
        <v>0</v>
      </c>
      <c r="P19" s="54">
        <f t="shared" si="1"/>
        <v>1956</v>
      </c>
    </row>
    <row r="20" spans="1:16" x14ac:dyDescent="0.2">
      <c r="A20" s="44">
        <v>13</v>
      </c>
      <c r="B20" s="45" t="s">
        <v>402</v>
      </c>
      <c r="C20" s="45">
        <v>3</v>
      </c>
      <c r="D20" s="46" t="s">
        <v>232</v>
      </c>
      <c r="E20" s="47">
        <v>23</v>
      </c>
      <c r="F20" s="48"/>
      <c r="G20" s="57" t="s">
        <v>230</v>
      </c>
      <c r="H20" s="58">
        <v>9</v>
      </c>
      <c r="I20" s="58" t="s">
        <v>412</v>
      </c>
      <c r="J20" s="51">
        <v>1246</v>
      </c>
      <c r="K20" s="52"/>
      <c r="L20" s="53">
        <f>IF($C20=7,SUM($J20+$K20),)</f>
        <v>0</v>
      </c>
      <c r="M20" s="53">
        <f>IF($C20=5,SUM($J20+$K20),)</f>
        <v>0</v>
      </c>
      <c r="N20" s="53">
        <f>IF($C20=3,SUM($J20+$K20),)</f>
        <v>1246</v>
      </c>
      <c r="O20" s="53">
        <f>IF($C20=1,SUM($J20+$K20),)</f>
        <v>0</v>
      </c>
      <c r="P20" s="54">
        <f t="shared" si="1"/>
        <v>1246</v>
      </c>
    </row>
    <row r="21" spans="1:16" x14ac:dyDescent="0.2">
      <c r="A21" s="44">
        <v>14</v>
      </c>
      <c r="B21" s="45" t="s">
        <v>402</v>
      </c>
      <c r="C21" s="45">
        <v>3</v>
      </c>
      <c r="D21" s="46" t="s">
        <v>232</v>
      </c>
      <c r="E21" s="47">
        <v>26</v>
      </c>
      <c r="F21" s="48"/>
      <c r="G21" s="57" t="s">
        <v>230</v>
      </c>
      <c r="H21" s="50">
        <v>10</v>
      </c>
      <c r="I21" s="50" t="s">
        <v>413</v>
      </c>
      <c r="J21" s="51">
        <v>1081</v>
      </c>
      <c r="K21" s="52"/>
      <c r="L21" s="53">
        <f>IF($C21=7,SUM($J21+$K21),)</f>
        <v>0</v>
      </c>
      <c r="M21" s="53">
        <f>IF($C21=5,SUM($J21+$K21),)</f>
        <v>0</v>
      </c>
      <c r="N21" s="53">
        <f>IF($C21=3,SUM($J21+$K21),)</f>
        <v>1081</v>
      </c>
      <c r="O21" s="53">
        <f>IF($C21=1,SUM($J21+$K21),)</f>
        <v>0</v>
      </c>
      <c r="P21" s="54">
        <f t="shared" si="1"/>
        <v>1081</v>
      </c>
    </row>
    <row r="22" spans="1:16" x14ac:dyDescent="0.2">
      <c r="A22" s="44">
        <v>15</v>
      </c>
      <c r="B22" s="45" t="s">
        <v>402</v>
      </c>
      <c r="C22" s="45">
        <v>3</v>
      </c>
      <c r="D22" s="46" t="s">
        <v>232</v>
      </c>
      <c r="E22" s="47">
        <v>35</v>
      </c>
      <c r="F22" s="48"/>
      <c r="G22" s="57" t="s">
        <v>230</v>
      </c>
      <c r="H22" s="50">
        <v>9</v>
      </c>
      <c r="I22" s="58">
        <v>11</v>
      </c>
      <c r="J22" s="51">
        <v>462</v>
      </c>
      <c r="K22" s="52"/>
      <c r="L22" s="53">
        <f>IF($C22=7,SUM($J22+$K22),)</f>
        <v>0</v>
      </c>
      <c r="M22" s="53">
        <f>IF($C22=5,SUM($J22+$K22),)</f>
        <v>0</v>
      </c>
      <c r="N22" s="53">
        <f>IF($C22=3,SUM($J22+$K22),)</f>
        <v>462</v>
      </c>
      <c r="O22" s="53">
        <f>IF($C22=1,SUM($J22+$K22),)</f>
        <v>0</v>
      </c>
      <c r="P22" s="54">
        <f t="shared" si="1"/>
        <v>462</v>
      </c>
    </row>
    <row r="23" spans="1:16" x14ac:dyDescent="0.2">
      <c r="A23" s="44">
        <v>16</v>
      </c>
      <c r="B23" s="45" t="s">
        <v>402</v>
      </c>
      <c r="C23" s="45">
        <v>3</v>
      </c>
      <c r="D23" s="46" t="s">
        <v>232</v>
      </c>
      <c r="E23" s="47">
        <v>36</v>
      </c>
      <c r="F23" s="48"/>
      <c r="G23" s="57" t="s">
        <v>230</v>
      </c>
      <c r="H23" s="58">
        <v>10</v>
      </c>
      <c r="I23" s="58">
        <v>105</v>
      </c>
      <c r="J23" s="51">
        <v>595</v>
      </c>
      <c r="K23" s="52">
        <v>572</v>
      </c>
      <c r="L23" s="53">
        <f>IF($C23=7,SUM($J23+$K23),)</f>
        <v>0</v>
      </c>
      <c r="M23" s="53">
        <f>IF($C23=5,SUM($J23+$K23),)</f>
        <v>0</v>
      </c>
      <c r="N23" s="53">
        <f>IF($C23=3,SUM($J23+$K23),)</f>
        <v>1167</v>
      </c>
      <c r="O23" s="53">
        <f>IF($C23=1,SUM($J23+$K23),)</f>
        <v>0</v>
      </c>
      <c r="P23" s="54">
        <f t="shared" si="1"/>
        <v>1167</v>
      </c>
    </row>
    <row r="24" spans="1:16" x14ac:dyDescent="0.2">
      <c r="A24" s="44">
        <v>17</v>
      </c>
      <c r="B24" s="45" t="s">
        <v>402</v>
      </c>
      <c r="C24" s="45">
        <v>3</v>
      </c>
      <c r="D24" s="46" t="s">
        <v>232</v>
      </c>
      <c r="E24" s="47">
        <v>43</v>
      </c>
      <c r="F24" s="55" t="s">
        <v>11</v>
      </c>
      <c r="G24" s="57" t="s">
        <v>230</v>
      </c>
      <c r="H24" s="50">
        <v>9</v>
      </c>
      <c r="I24" s="50" t="s">
        <v>414</v>
      </c>
      <c r="J24" s="51">
        <v>6136</v>
      </c>
      <c r="K24" s="52"/>
      <c r="L24" s="53">
        <f>IF($C24=7,SUM($J24+$K24),)</f>
        <v>0</v>
      </c>
      <c r="M24" s="53">
        <f>IF($C24=5,SUM($J24+$K24),)</f>
        <v>0</v>
      </c>
      <c r="N24" s="53">
        <f>IF($C24=3,SUM($J24+$K24),)</f>
        <v>6136</v>
      </c>
      <c r="O24" s="53">
        <f>IF($C24=1,SUM($J24+$K24),)</f>
        <v>0</v>
      </c>
      <c r="P24" s="54">
        <f t="shared" si="1"/>
        <v>6136</v>
      </c>
    </row>
    <row r="25" spans="1:16" x14ac:dyDescent="0.2">
      <c r="A25" s="44">
        <v>18</v>
      </c>
      <c r="B25" s="45" t="s">
        <v>402</v>
      </c>
      <c r="C25" s="45">
        <v>3</v>
      </c>
      <c r="D25" s="46" t="s">
        <v>232</v>
      </c>
      <c r="E25" s="47">
        <v>44</v>
      </c>
      <c r="F25" s="48"/>
      <c r="G25" s="57" t="s">
        <v>230</v>
      </c>
      <c r="H25" s="58">
        <v>10</v>
      </c>
      <c r="I25" s="58">
        <v>137</v>
      </c>
      <c r="J25" s="51">
        <v>85</v>
      </c>
      <c r="K25" s="52">
        <v>57</v>
      </c>
      <c r="L25" s="53">
        <f>IF($C25=7,SUM($J25+$K25),)</f>
        <v>0</v>
      </c>
      <c r="M25" s="53">
        <f>IF($C25=5,SUM($J25+$K25),)</f>
        <v>0</v>
      </c>
      <c r="N25" s="53">
        <f>IF($C25=3,SUM($J25+$K25),)</f>
        <v>142</v>
      </c>
      <c r="O25" s="53">
        <f>IF($C25=1,SUM($J25+$K25),)</f>
        <v>0</v>
      </c>
      <c r="P25" s="54">
        <f t="shared" si="1"/>
        <v>142</v>
      </c>
    </row>
    <row r="26" spans="1:16" x14ac:dyDescent="0.2">
      <c r="A26" s="44">
        <v>19</v>
      </c>
      <c r="B26" s="45" t="s">
        <v>402</v>
      </c>
      <c r="C26" s="45">
        <v>3</v>
      </c>
      <c r="D26" s="46" t="s">
        <v>232</v>
      </c>
      <c r="E26" s="47">
        <v>50</v>
      </c>
      <c r="F26" s="48"/>
      <c r="G26" s="57" t="s">
        <v>230</v>
      </c>
      <c r="H26" s="58">
        <v>10</v>
      </c>
      <c r="I26" s="58">
        <v>142</v>
      </c>
      <c r="J26" s="51">
        <v>517</v>
      </c>
      <c r="K26" s="52">
        <v>295</v>
      </c>
      <c r="L26" s="53">
        <f>IF($C26=7,SUM($J26+$K26),)</f>
        <v>0</v>
      </c>
      <c r="M26" s="53">
        <f>IF($C26=5,SUM($J26+$K26),)</f>
        <v>0</v>
      </c>
      <c r="N26" s="53">
        <f>IF($C26=3,SUM($J26+$K26),)</f>
        <v>812</v>
      </c>
      <c r="O26" s="53">
        <f>IF($C26=1,SUM($J26+$K26),)</f>
        <v>0</v>
      </c>
      <c r="P26" s="54">
        <f t="shared" si="1"/>
        <v>812</v>
      </c>
    </row>
    <row r="27" spans="1:16" x14ac:dyDescent="0.2">
      <c r="A27" s="44">
        <v>20</v>
      </c>
      <c r="B27" s="45" t="s">
        <v>402</v>
      </c>
      <c r="C27" s="45">
        <v>3</v>
      </c>
      <c r="D27" s="46" t="s">
        <v>232</v>
      </c>
      <c r="E27" s="47">
        <v>72</v>
      </c>
      <c r="F27" s="48"/>
      <c r="G27" s="57" t="s">
        <v>230</v>
      </c>
      <c r="H27" s="58">
        <v>2</v>
      </c>
      <c r="I27" s="58" t="s">
        <v>312</v>
      </c>
      <c r="J27" s="51">
        <v>372</v>
      </c>
      <c r="K27" s="52">
        <v>47</v>
      </c>
      <c r="L27" s="53">
        <f>IF($C27=7,SUM($J27+$K27),)</f>
        <v>0</v>
      </c>
      <c r="M27" s="53">
        <f>IF($C27=5,SUM($J27+$K27),)</f>
        <v>0</v>
      </c>
      <c r="N27" s="53">
        <f>IF($C27=3,SUM($J27+$K27),)</f>
        <v>419</v>
      </c>
      <c r="O27" s="53">
        <f>IF($C27=1,SUM($J27+$K27),)</f>
        <v>0</v>
      </c>
      <c r="P27" s="54">
        <f t="shared" si="1"/>
        <v>419</v>
      </c>
    </row>
    <row r="28" spans="1:16" x14ac:dyDescent="0.2">
      <c r="A28" s="44">
        <v>21</v>
      </c>
      <c r="B28" s="45" t="s">
        <v>402</v>
      </c>
      <c r="C28" s="45">
        <v>3</v>
      </c>
      <c r="D28" s="46" t="s">
        <v>232</v>
      </c>
      <c r="E28" s="47">
        <v>76</v>
      </c>
      <c r="F28" s="48"/>
      <c r="G28" s="57" t="s">
        <v>230</v>
      </c>
      <c r="H28" s="58">
        <v>2</v>
      </c>
      <c r="I28" s="50" t="s">
        <v>415</v>
      </c>
      <c r="J28" s="51">
        <v>405</v>
      </c>
      <c r="K28" s="52">
        <v>69</v>
      </c>
      <c r="L28" s="53">
        <f>IF($C28=7,SUM($J28+$K28),)</f>
        <v>0</v>
      </c>
      <c r="M28" s="53">
        <f>IF($C28=5,SUM($J28+$K28),)</f>
        <v>0</v>
      </c>
      <c r="N28" s="53">
        <f>IF($C28=3,SUM($J28+$K28),)</f>
        <v>474</v>
      </c>
      <c r="O28" s="53">
        <f>IF($C28=1,SUM($J28+$K28),)</f>
        <v>0</v>
      </c>
      <c r="P28" s="54">
        <f t="shared" si="1"/>
        <v>474</v>
      </c>
    </row>
    <row r="29" spans="1:16" x14ac:dyDescent="0.2">
      <c r="A29" s="44">
        <v>22</v>
      </c>
      <c r="B29" s="45" t="s">
        <v>402</v>
      </c>
      <c r="C29" s="45">
        <v>3</v>
      </c>
      <c r="D29" s="46" t="s">
        <v>416</v>
      </c>
      <c r="E29" s="47">
        <v>16</v>
      </c>
      <c r="F29" s="48" t="s">
        <v>11</v>
      </c>
      <c r="G29" s="57" t="s">
        <v>230</v>
      </c>
      <c r="H29" s="58">
        <v>12</v>
      </c>
      <c r="I29" s="58">
        <v>2</v>
      </c>
      <c r="J29" s="51">
        <v>3205</v>
      </c>
      <c r="K29" s="52"/>
      <c r="L29" s="53">
        <f>IF($C29=7,SUM($J29+$K29),)</f>
        <v>0</v>
      </c>
      <c r="M29" s="53">
        <f>IF($C29=5,SUM($J29+$K29),)</f>
        <v>0</v>
      </c>
      <c r="N29" s="53">
        <f>IF($C29=3,SUM($J29+$K29),)</f>
        <v>3205</v>
      </c>
      <c r="O29" s="53">
        <f>IF($C29=1,SUM($J29+$K29),)</f>
        <v>0</v>
      </c>
      <c r="P29" s="86">
        <f t="shared" si="1"/>
        <v>3205</v>
      </c>
    </row>
    <row r="30" spans="1:16" x14ac:dyDescent="0.2">
      <c r="A30" s="44">
        <v>23</v>
      </c>
      <c r="B30" s="45" t="s">
        <v>402</v>
      </c>
      <c r="C30" s="45">
        <v>3</v>
      </c>
      <c r="D30" s="46" t="s">
        <v>236</v>
      </c>
      <c r="E30" s="47">
        <v>40</v>
      </c>
      <c r="F30" s="48"/>
      <c r="G30" s="57" t="s">
        <v>230</v>
      </c>
      <c r="H30" s="58">
        <v>10</v>
      </c>
      <c r="I30" s="50" t="s">
        <v>417</v>
      </c>
      <c r="J30" s="51">
        <v>5822</v>
      </c>
      <c r="K30" s="52"/>
      <c r="L30" s="53">
        <f>IF($C30=7,SUM($J30+$K30),)</f>
        <v>0</v>
      </c>
      <c r="M30" s="53">
        <f>IF($C30=5,SUM($J30+$K30),)</f>
        <v>0</v>
      </c>
      <c r="N30" s="53">
        <f>IF($C30=3,SUM($J30+$K30),)</f>
        <v>5822</v>
      </c>
      <c r="O30" s="53">
        <f>IF($C30=1,SUM($J30+$K30),)</f>
        <v>0</v>
      </c>
      <c r="P30" s="54">
        <f t="shared" si="1"/>
        <v>5822</v>
      </c>
    </row>
    <row r="31" spans="1:16" x14ac:dyDescent="0.2">
      <c r="A31" s="44">
        <v>24</v>
      </c>
      <c r="B31" s="45" t="s">
        <v>402</v>
      </c>
      <c r="C31" s="45">
        <v>3</v>
      </c>
      <c r="D31" s="46" t="s">
        <v>236</v>
      </c>
      <c r="E31" s="47">
        <v>44</v>
      </c>
      <c r="F31" s="48"/>
      <c r="G31" s="57" t="s">
        <v>230</v>
      </c>
      <c r="H31" s="58">
        <v>10</v>
      </c>
      <c r="I31" s="58" t="s">
        <v>418</v>
      </c>
      <c r="J31" s="51">
        <v>496</v>
      </c>
      <c r="K31" s="52"/>
      <c r="L31" s="53">
        <f>IF($C31=7,SUM($J31+$K31),)</f>
        <v>0</v>
      </c>
      <c r="M31" s="53">
        <f>IF($C31=5,SUM($J31+$K31),)</f>
        <v>0</v>
      </c>
      <c r="N31" s="53">
        <f>IF($C31=3,SUM($J31+$K31),)</f>
        <v>496</v>
      </c>
      <c r="O31" s="53">
        <f>IF($C31=1,SUM($J31+$K31),)</f>
        <v>0</v>
      </c>
      <c r="P31" s="54">
        <f t="shared" si="1"/>
        <v>496</v>
      </c>
    </row>
    <row r="32" spans="1:16" x14ac:dyDescent="0.2">
      <c r="A32" s="44">
        <v>25</v>
      </c>
      <c r="B32" s="45" t="s">
        <v>402</v>
      </c>
      <c r="C32" s="45">
        <v>3</v>
      </c>
      <c r="D32" s="46" t="s">
        <v>341</v>
      </c>
      <c r="E32" s="47">
        <v>153</v>
      </c>
      <c r="F32" s="85" t="s">
        <v>15</v>
      </c>
      <c r="G32" s="57" t="s">
        <v>230</v>
      </c>
      <c r="H32" s="50">
        <v>11</v>
      </c>
      <c r="I32" s="50" t="s">
        <v>55</v>
      </c>
      <c r="J32" s="51">
        <v>662</v>
      </c>
      <c r="K32" s="52"/>
      <c r="L32" s="53">
        <f>IF($C32=7,SUM($J32+$K32),)</f>
        <v>0</v>
      </c>
      <c r="M32" s="53">
        <f>IF($C32=5,SUM($J32+$K32),)</f>
        <v>0</v>
      </c>
      <c r="N32" s="53">
        <f>IF($C32=3,SUM($J32+$K32),)</f>
        <v>662</v>
      </c>
      <c r="O32" s="53">
        <f>IF($C32=1,SUM($J32+$K32),)</f>
        <v>0</v>
      </c>
      <c r="P32" s="54">
        <f t="shared" si="1"/>
        <v>662</v>
      </c>
    </row>
    <row r="33" spans="1:16" x14ac:dyDescent="0.2">
      <c r="A33" s="44">
        <v>26</v>
      </c>
      <c r="B33" s="45" t="s">
        <v>402</v>
      </c>
      <c r="C33" s="45">
        <v>3</v>
      </c>
      <c r="D33" s="46" t="s">
        <v>341</v>
      </c>
      <c r="E33" s="47">
        <v>153</v>
      </c>
      <c r="F33" s="48"/>
      <c r="G33" s="57" t="s">
        <v>230</v>
      </c>
      <c r="H33" s="50">
        <v>11</v>
      </c>
      <c r="I33" s="50">
        <v>34</v>
      </c>
      <c r="J33" s="51">
        <v>636</v>
      </c>
      <c r="K33" s="52">
        <v>52</v>
      </c>
      <c r="L33" s="53">
        <f>IF($C33=7,SUM($J33+$K33),)</f>
        <v>0</v>
      </c>
      <c r="M33" s="53">
        <f>IF($C33=5,SUM($J33+$K33),)</f>
        <v>0</v>
      </c>
      <c r="N33" s="53">
        <f>IF($C33=3,SUM($J33+$K33),)</f>
        <v>688</v>
      </c>
      <c r="O33" s="53">
        <f>IF($C33=1,SUM($J33+$K33),)</f>
        <v>0</v>
      </c>
      <c r="P33" s="54">
        <f t="shared" si="1"/>
        <v>688</v>
      </c>
    </row>
    <row r="34" spans="1:16" x14ac:dyDescent="0.2">
      <c r="A34" s="44">
        <v>27</v>
      </c>
      <c r="B34" s="45" t="s">
        <v>402</v>
      </c>
      <c r="C34" s="45">
        <v>3</v>
      </c>
      <c r="D34" s="46" t="s">
        <v>341</v>
      </c>
      <c r="E34" s="47">
        <v>157</v>
      </c>
      <c r="F34" s="57" t="s">
        <v>11</v>
      </c>
      <c r="G34" s="57" t="s">
        <v>230</v>
      </c>
      <c r="H34" s="50">
        <v>11</v>
      </c>
      <c r="I34" s="50" t="s">
        <v>419</v>
      </c>
      <c r="J34" s="51">
        <v>2762</v>
      </c>
      <c r="K34" s="52"/>
      <c r="L34" s="53">
        <f>IF($C34=7,SUM($J34+$K34),)</f>
        <v>0</v>
      </c>
      <c r="M34" s="53">
        <f>IF($C34=5,SUM($J34+$K34),)</f>
        <v>0</v>
      </c>
      <c r="N34" s="53">
        <f>IF($C34=3,SUM($J34+$K34),)</f>
        <v>2762</v>
      </c>
      <c r="O34" s="53">
        <f>IF($C34=1,SUM($J34+$K34),)</f>
        <v>0</v>
      </c>
      <c r="P34" s="54">
        <f t="shared" si="1"/>
        <v>2762</v>
      </c>
    </row>
    <row r="35" spans="1:16" x14ac:dyDescent="0.2">
      <c r="A35" s="44">
        <v>28</v>
      </c>
      <c r="B35" s="45" t="s">
        <v>402</v>
      </c>
      <c r="C35" s="45">
        <v>3</v>
      </c>
      <c r="D35" s="46" t="s">
        <v>341</v>
      </c>
      <c r="E35" s="47">
        <v>164</v>
      </c>
      <c r="F35" s="48"/>
      <c r="G35" s="57" t="s">
        <v>230</v>
      </c>
      <c r="H35" s="50">
        <v>11</v>
      </c>
      <c r="I35" s="58">
        <v>25</v>
      </c>
      <c r="J35" s="51">
        <v>124</v>
      </c>
      <c r="K35" s="52"/>
      <c r="L35" s="53">
        <f>IF($C35=7,SUM($J35+$K35),)</f>
        <v>0</v>
      </c>
      <c r="M35" s="53">
        <f>IF($C35=5,SUM($J35+$K35),)</f>
        <v>0</v>
      </c>
      <c r="N35" s="53">
        <f>IF($C35=3,SUM($J35+$K35),)</f>
        <v>124</v>
      </c>
      <c r="O35" s="53">
        <f>IF($C35=1,SUM($J35+$K35),)</f>
        <v>0</v>
      </c>
      <c r="P35" s="54">
        <f t="shared" si="1"/>
        <v>124</v>
      </c>
    </row>
    <row r="36" spans="1:16" x14ac:dyDescent="0.2">
      <c r="A36" s="44">
        <v>29</v>
      </c>
      <c r="B36" s="45" t="s">
        <v>402</v>
      </c>
      <c r="C36" s="45">
        <v>3</v>
      </c>
      <c r="D36" s="46" t="s">
        <v>341</v>
      </c>
      <c r="E36" s="47">
        <v>166</v>
      </c>
      <c r="F36" s="46">
        <v>168</v>
      </c>
      <c r="G36" s="57" t="s">
        <v>230</v>
      </c>
      <c r="H36" s="50">
        <v>11</v>
      </c>
      <c r="I36" s="58">
        <v>27</v>
      </c>
      <c r="J36" s="51">
        <v>106</v>
      </c>
      <c r="K36" s="52"/>
      <c r="L36" s="53">
        <f>IF($C36=7,SUM($J36+$K36),)</f>
        <v>0</v>
      </c>
      <c r="M36" s="53">
        <f>IF($C36=5,SUM($J36+$K36),)</f>
        <v>0</v>
      </c>
      <c r="N36" s="53">
        <f>IF($C36=3,SUM($J36+$K36),)</f>
        <v>106</v>
      </c>
      <c r="O36" s="53">
        <f>IF($C36=1,SUM($J36+$K36),)</f>
        <v>0</v>
      </c>
      <c r="P36" s="54">
        <f t="shared" si="1"/>
        <v>106</v>
      </c>
    </row>
    <row r="37" spans="1:16" x14ac:dyDescent="0.2">
      <c r="A37" s="44">
        <v>30</v>
      </c>
      <c r="B37" s="45" t="s">
        <v>402</v>
      </c>
      <c r="C37" s="45">
        <v>3</v>
      </c>
      <c r="D37" s="46" t="s">
        <v>341</v>
      </c>
      <c r="E37" s="47">
        <v>170</v>
      </c>
      <c r="F37" s="48"/>
      <c r="G37" s="57" t="s">
        <v>230</v>
      </c>
      <c r="H37" s="50">
        <v>10</v>
      </c>
      <c r="I37" s="50" t="s">
        <v>420</v>
      </c>
      <c r="J37" s="51">
        <v>480</v>
      </c>
      <c r="K37" s="52">
        <v>96</v>
      </c>
      <c r="L37" s="53">
        <f>IF($C37=7,SUM($J37+$K37),)</f>
        <v>0</v>
      </c>
      <c r="M37" s="53">
        <f>IF($C37=5,SUM($J37+$K37),)</f>
        <v>0</v>
      </c>
      <c r="N37" s="53">
        <f>IF($C37=3,SUM($J37+$K37),)</f>
        <v>576</v>
      </c>
      <c r="O37" s="53">
        <f>IF($C37=1,SUM($J37+$K37),)</f>
        <v>0</v>
      </c>
      <c r="P37" s="54">
        <f t="shared" si="1"/>
        <v>576</v>
      </c>
    </row>
    <row r="38" spans="1:16" x14ac:dyDescent="0.2">
      <c r="A38" s="44">
        <v>31</v>
      </c>
      <c r="B38" s="45" t="s">
        <v>402</v>
      </c>
      <c r="C38" s="45">
        <v>3</v>
      </c>
      <c r="D38" s="46" t="s">
        <v>341</v>
      </c>
      <c r="E38" s="47">
        <v>176</v>
      </c>
      <c r="F38" s="48"/>
      <c r="G38" s="57" t="s">
        <v>230</v>
      </c>
      <c r="H38" s="50">
        <v>10</v>
      </c>
      <c r="I38" s="58" t="s">
        <v>237</v>
      </c>
      <c r="J38" s="51">
        <v>1054</v>
      </c>
      <c r="K38" s="52">
        <v>66</v>
      </c>
      <c r="L38" s="53">
        <f>IF($C38=7,SUM($J38+$K38),)</f>
        <v>0</v>
      </c>
      <c r="M38" s="53">
        <f>IF($C38=5,SUM($J38+$K38),)</f>
        <v>0</v>
      </c>
      <c r="N38" s="53">
        <f>IF($C38=3,SUM($J38+$K38),)</f>
        <v>1120</v>
      </c>
      <c r="O38" s="53">
        <f>IF($C38=1,SUM($J38+$K38),)</f>
        <v>0</v>
      </c>
      <c r="P38" s="54">
        <f t="shared" si="1"/>
        <v>1120</v>
      </c>
    </row>
    <row r="39" spans="1:16" x14ac:dyDescent="0.2">
      <c r="A39" s="44">
        <v>32</v>
      </c>
      <c r="B39" s="45" t="s">
        <v>402</v>
      </c>
      <c r="C39" s="45">
        <v>3</v>
      </c>
      <c r="D39" s="46" t="s">
        <v>243</v>
      </c>
      <c r="E39" s="47">
        <v>22</v>
      </c>
      <c r="F39" s="48"/>
      <c r="G39" s="57" t="s">
        <v>230</v>
      </c>
      <c r="H39" s="58">
        <v>10</v>
      </c>
      <c r="I39" s="58">
        <v>150</v>
      </c>
      <c r="J39" s="51">
        <v>462</v>
      </c>
      <c r="K39" s="52">
        <v>244</v>
      </c>
      <c r="L39" s="53">
        <f>IF($C39=7,SUM($J39+$K39),)</f>
        <v>0</v>
      </c>
      <c r="M39" s="53">
        <f>IF($C39=5,SUM($J39+$K39),)</f>
        <v>0</v>
      </c>
      <c r="N39" s="53">
        <f>IF($C39=3,SUM($J39+$K39),)</f>
        <v>706</v>
      </c>
      <c r="O39" s="53">
        <f>IF($C39=1,SUM($J39+$K39),)</f>
        <v>0</v>
      </c>
      <c r="P39" s="54">
        <f t="shared" si="1"/>
        <v>706</v>
      </c>
    </row>
    <row r="40" spans="1:16" x14ac:dyDescent="0.2">
      <c r="A40" s="44">
        <v>33</v>
      </c>
      <c r="B40" s="45" t="s">
        <v>402</v>
      </c>
      <c r="C40" s="45">
        <v>3</v>
      </c>
      <c r="D40" s="46" t="s">
        <v>421</v>
      </c>
      <c r="E40" s="56">
        <v>2</v>
      </c>
      <c r="F40" s="48"/>
      <c r="G40" s="57" t="s">
        <v>230</v>
      </c>
      <c r="H40" s="58">
        <v>10</v>
      </c>
      <c r="I40" s="58">
        <v>65</v>
      </c>
      <c r="J40" s="51">
        <v>102</v>
      </c>
      <c r="K40" s="52">
        <v>115</v>
      </c>
      <c r="L40" s="53">
        <f>IF($C40=7,SUM($J40+$K40),)</f>
        <v>0</v>
      </c>
      <c r="M40" s="53">
        <f>IF($C40=5,SUM($J40+$K40),)</f>
        <v>0</v>
      </c>
      <c r="N40" s="53">
        <f>IF($C40=3,SUM($J40+$K40),)</f>
        <v>217</v>
      </c>
      <c r="O40" s="53">
        <f>IF($C40=1,SUM($J40+$K40),)</f>
        <v>0</v>
      </c>
      <c r="P40" s="54">
        <f t="shared" si="1"/>
        <v>217</v>
      </c>
    </row>
    <row r="41" spans="1:16" x14ac:dyDescent="0.2">
      <c r="A41" s="44">
        <v>34</v>
      </c>
      <c r="B41" s="45" t="s">
        <v>402</v>
      </c>
      <c r="C41" s="45">
        <v>3</v>
      </c>
      <c r="D41" s="46" t="s">
        <v>421</v>
      </c>
      <c r="E41" s="47">
        <v>7</v>
      </c>
      <c r="F41" s="48"/>
      <c r="G41" s="46" t="s">
        <v>230</v>
      </c>
      <c r="H41" s="58">
        <v>10</v>
      </c>
      <c r="I41" s="58">
        <v>97</v>
      </c>
      <c r="J41" s="51"/>
      <c r="K41" s="65">
        <v>284</v>
      </c>
      <c r="L41" s="53">
        <f>IF($C41=7,SUM($J41+$K41),)</f>
        <v>0</v>
      </c>
      <c r="M41" s="53">
        <f>IF($C41=5,SUM($J41+$K41),)</f>
        <v>0</v>
      </c>
      <c r="N41" s="53">
        <f>IF($C41=3,SUM($J41+$K41),)</f>
        <v>284</v>
      </c>
      <c r="O41" s="53">
        <f>IF($C41=1,SUM($J41+$K41),)</f>
        <v>0</v>
      </c>
      <c r="P41" s="54">
        <f t="shared" si="1"/>
        <v>284</v>
      </c>
    </row>
    <row r="42" spans="1:16" x14ac:dyDescent="0.2">
      <c r="A42" s="44">
        <v>35</v>
      </c>
      <c r="B42" s="45" t="s">
        <v>402</v>
      </c>
      <c r="C42" s="45">
        <v>3</v>
      </c>
      <c r="D42" s="46" t="s">
        <v>421</v>
      </c>
      <c r="E42" s="47">
        <v>9</v>
      </c>
      <c r="F42" s="48"/>
      <c r="G42" s="57" t="s">
        <v>230</v>
      </c>
      <c r="H42" s="50">
        <v>10</v>
      </c>
      <c r="I42" s="50" t="s">
        <v>422</v>
      </c>
      <c r="J42" s="51">
        <v>59</v>
      </c>
      <c r="K42" s="52">
        <v>0</v>
      </c>
      <c r="L42" s="53">
        <f>IF($C42=7,SUM($J42+$K42),)</f>
        <v>0</v>
      </c>
      <c r="M42" s="53">
        <f>IF($C42=5,SUM($J42+$K42),)</f>
        <v>0</v>
      </c>
      <c r="N42" s="53">
        <f>IF($C42=3,SUM($J42+$K42),)</f>
        <v>59</v>
      </c>
      <c r="O42" s="53">
        <f>IF($C42=1,SUM($J42+$K42),)</f>
        <v>0</v>
      </c>
      <c r="P42" s="54">
        <f t="shared" si="1"/>
        <v>59</v>
      </c>
    </row>
    <row r="43" spans="1:16" x14ac:dyDescent="0.2">
      <c r="A43" s="44">
        <v>36</v>
      </c>
      <c r="B43" s="45" t="s">
        <v>402</v>
      </c>
      <c r="C43" s="45">
        <v>3</v>
      </c>
      <c r="D43" s="46" t="s">
        <v>421</v>
      </c>
      <c r="E43" s="47">
        <v>11</v>
      </c>
      <c r="F43" s="48"/>
      <c r="G43" s="57" t="s">
        <v>230</v>
      </c>
      <c r="H43" s="50">
        <v>10</v>
      </c>
      <c r="I43" s="58" t="s">
        <v>423</v>
      </c>
      <c r="J43" s="51">
        <v>4528</v>
      </c>
      <c r="K43" s="52">
        <v>36</v>
      </c>
      <c r="L43" s="53">
        <f>IF($C43=7,SUM($J43+$K43),)</f>
        <v>0</v>
      </c>
      <c r="M43" s="53">
        <f>IF($C43=5,SUM($J43+$K43),)</f>
        <v>0</v>
      </c>
      <c r="N43" s="53">
        <f>IF($C43=3,SUM($J43+$K43),)</f>
        <v>4564</v>
      </c>
      <c r="O43" s="53">
        <f>IF($C43=1,SUM($J43+$K43),)</f>
        <v>0</v>
      </c>
      <c r="P43" s="54">
        <f t="shared" si="1"/>
        <v>4564</v>
      </c>
    </row>
    <row r="44" spans="1:16" x14ac:dyDescent="0.2">
      <c r="A44" s="44">
        <v>37</v>
      </c>
      <c r="B44" s="45" t="s">
        <v>402</v>
      </c>
      <c r="C44" s="45">
        <v>3</v>
      </c>
      <c r="D44" s="46" t="s">
        <v>421</v>
      </c>
      <c r="E44" s="47">
        <v>12</v>
      </c>
      <c r="F44" s="48"/>
      <c r="G44" s="57" t="s">
        <v>230</v>
      </c>
      <c r="H44" s="50">
        <v>10</v>
      </c>
      <c r="I44" s="58" t="s">
        <v>424</v>
      </c>
      <c r="J44" s="51">
        <v>509</v>
      </c>
      <c r="K44" s="52">
        <v>335</v>
      </c>
      <c r="L44" s="53">
        <f>IF($C44=7,SUM($J44+$K44),)</f>
        <v>0</v>
      </c>
      <c r="M44" s="53">
        <f>IF($C44=5,SUM($J44+$K44),)</f>
        <v>0</v>
      </c>
      <c r="N44" s="53">
        <f>IF($C44=3,SUM($J44+$K44),)</f>
        <v>844</v>
      </c>
      <c r="O44" s="53">
        <f>IF($C44=1,SUM($J44+$K44),)</f>
        <v>0</v>
      </c>
      <c r="P44" s="54">
        <f t="shared" si="1"/>
        <v>844</v>
      </c>
    </row>
    <row r="45" spans="1:16" x14ac:dyDescent="0.2">
      <c r="A45" s="44">
        <v>38</v>
      </c>
      <c r="B45" s="45" t="s">
        <v>402</v>
      </c>
      <c r="C45" s="45">
        <v>3</v>
      </c>
      <c r="D45" s="55" t="s">
        <v>244</v>
      </c>
      <c r="E45" s="47">
        <v>20</v>
      </c>
      <c r="F45" s="55" t="s">
        <v>425</v>
      </c>
      <c r="G45" s="57" t="s">
        <v>230</v>
      </c>
      <c r="H45" s="58">
        <v>11</v>
      </c>
      <c r="I45" s="50" t="s">
        <v>426</v>
      </c>
      <c r="J45" s="51">
        <v>13573</v>
      </c>
      <c r="K45" s="52"/>
      <c r="L45" s="53">
        <f>IF($C45=7,SUM($J45+$K45),)</f>
        <v>0</v>
      </c>
      <c r="M45" s="53">
        <f>IF($C45=5,SUM($J45+$K45),)</f>
        <v>0</v>
      </c>
      <c r="N45" s="53">
        <f>IF($C45=3,SUM($J45+$K45),)</f>
        <v>13573</v>
      </c>
      <c r="O45" s="53">
        <f>IF($C45=1,SUM($J45+$K45),)</f>
        <v>0</v>
      </c>
      <c r="P45" s="54">
        <f t="shared" si="1"/>
        <v>13573</v>
      </c>
    </row>
    <row r="46" spans="1:16" x14ac:dyDescent="0.2">
      <c r="A46" s="44">
        <v>39</v>
      </c>
      <c r="B46" s="45" t="s">
        <v>402</v>
      </c>
      <c r="C46" s="45">
        <v>3</v>
      </c>
      <c r="D46" s="46" t="s">
        <v>244</v>
      </c>
      <c r="E46" s="47">
        <v>20</v>
      </c>
      <c r="F46" s="46" t="s">
        <v>427</v>
      </c>
      <c r="G46" s="57" t="s">
        <v>230</v>
      </c>
      <c r="H46" s="58">
        <v>11</v>
      </c>
      <c r="I46" s="58">
        <v>57</v>
      </c>
      <c r="J46" s="51">
        <v>191</v>
      </c>
      <c r="K46" s="65"/>
      <c r="L46" s="53">
        <f>IF($C46=7,SUM($J46+$K46),)</f>
        <v>0</v>
      </c>
      <c r="M46" s="53">
        <f>IF($C46=5,SUM($J46+$K46),)</f>
        <v>0</v>
      </c>
      <c r="N46" s="53">
        <f>IF($C46=3,SUM($J46+$K46),)</f>
        <v>191</v>
      </c>
      <c r="O46" s="53">
        <f>IF($C46=1,SUM($J46+$K46),)</f>
        <v>0</v>
      </c>
      <c r="P46" s="54">
        <f t="shared" si="1"/>
        <v>191</v>
      </c>
    </row>
    <row r="47" spans="1:16" x14ac:dyDescent="0.2">
      <c r="A47" s="44">
        <v>40</v>
      </c>
      <c r="B47" s="45" t="s">
        <v>402</v>
      </c>
      <c r="C47" s="45">
        <v>3</v>
      </c>
      <c r="D47" s="46" t="s">
        <v>249</v>
      </c>
      <c r="E47" s="47">
        <v>40</v>
      </c>
      <c r="F47" s="48"/>
      <c r="G47" s="46" t="s">
        <v>230</v>
      </c>
      <c r="H47" s="58">
        <v>9</v>
      </c>
      <c r="I47" s="58" t="s">
        <v>428</v>
      </c>
      <c r="J47" s="51">
        <v>917</v>
      </c>
      <c r="K47" s="52">
        <v>816</v>
      </c>
      <c r="L47" s="53">
        <f>IF($C47=7,SUM($J47+$K47),)</f>
        <v>0</v>
      </c>
      <c r="M47" s="53">
        <f>IF($C47=5,SUM($J47+$K47),)</f>
        <v>0</v>
      </c>
      <c r="N47" s="53">
        <f>IF($C47=3,SUM($J47+$K47),)</f>
        <v>1733</v>
      </c>
      <c r="O47" s="53">
        <f>IF($C47=1,SUM($J47+$K47),)</f>
        <v>0</v>
      </c>
      <c r="P47" s="54">
        <f t="shared" si="1"/>
        <v>1733</v>
      </c>
    </row>
    <row r="48" spans="1:16" x14ac:dyDescent="0.2">
      <c r="A48" s="44">
        <v>41</v>
      </c>
      <c r="B48" s="45" t="s">
        <v>402</v>
      </c>
      <c r="C48" s="45">
        <v>3</v>
      </c>
      <c r="D48" s="46" t="s">
        <v>429</v>
      </c>
      <c r="E48" s="72">
        <v>4</v>
      </c>
      <c r="F48" s="71" t="s">
        <v>58</v>
      </c>
      <c r="G48" s="71" t="s">
        <v>230</v>
      </c>
      <c r="H48" s="75">
        <v>11</v>
      </c>
      <c r="I48" s="75" t="s">
        <v>430</v>
      </c>
      <c r="J48" s="14">
        <v>1585</v>
      </c>
      <c r="K48" s="92"/>
      <c r="L48" s="53">
        <f>IF($C48=7,SUM($J48+$K48),)</f>
        <v>0</v>
      </c>
      <c r="M48" s="53">
        <f>IF($C48=5,SUM($J48+$K48),)</f>
        <v>0</v>
      </c>
      <c r="N48" s="53">
        <f>IF($C48=3,SUM($J48+$K48),)</f>
        <v>1585</v>
      </c>
      <c r="O48" s="53">
        <f>IF($C48=1,SUM($J48+$K48),)</f>
        <v>0</v>
      </c>
      <c r="P48" s="54">
        <f t="shared" si="1"/>
        <v>1585</v>
      </c>
    </row>
    <row r="49" spans="1:16" x14ac:dyDescent="0.2">
      <c r="A49" s="44">
        <v>42</v>
      </c>
      <c r="B49" s="45" t="s">
        <v>402</v>
      </c>
      <c r="C49" s="45">
        <v>3</v>
      </c>
      <c r="D49" s="46" t="s">
        <v>389</v>
      </c>
      <c r="E49" s="47">
        <v>12</v>
      </c>
      <c r="F49" s="48"/>
      <c r="G49" s="57" t="s">
        <v>230</v>
      </c>
      <c r="H49" s="50">
        <v>12</v>
      </c>
      <c r="I49" s="50" t="s">
        <v>224</v>
      </c>
      <c r="J49" s="51">
        <v>325</v>
      </c>
      <c r="K49" s="52">
        <v>19</v>
      </c>
      <c r="L49" s="53">
        <f>IF($C49=7,SUM($J49+$K49),)</f>
        <v>0</v>
      </c>
      <c r="M49" s="53">
        <f>IF($C49=5,SUM($J49+$K49),)</f>
        <v>0</v>
      </c>
      <c r="N49" s="53">
        <f>IF($C49=3,SUM($J49+$K49),)</f>
        <v>344</v>
      </c>
      <c r="O49" s="53">
        <f>IF($C49=1,SUM($J49+$K49),)</f>
        <v>0</v>
      </c>
      <c r="P49" s="54">
        <f t="shared" si="1"/>
        <v>344</v>
      </c>
    </row>
    <row r="50" spans="1:16" x14ac:dyDescent="0.2">
      <c r="A50" s="44">
        <v>43</v>
      </c>
      <c r="B50" s="45" t="s">
        <v>402</v>
      </c>
      <c r="C50" s="45">
        <v>3</v>
      </c>
      <c r="D50" s="46" t="s">
        <v>431</v>
      </c>
      <c r="E50" s="47">
        <v>11</v>
      </c>
      <c r="F50" s="48"/>
      <c r="G50" s="57"/>
      <c r="H50" s="50"/>
      <c r="I50" s="50"/>
      <c r="J50" s="51"/>
      <c r="K50" s="52">
        <v>182</v>
      </c>
      <c r="L50" s="53">
        <f>IF($C50=7,SUM($J50+$K50),)</f>
        <v>0</v>
      </c>
      <c r="M50" s="53">
        <f>IF($C50=5,SUM($J50+$K50),)</f>
        <v>0</v>
      </c>
      <c r="N50" s="53">
        <f>IF($C50=3,SUM($J50+$K50),)</f>
        <v>182</v>
      </c>
      <c r="O50" s="53">
        <f>IF($C50=1,SUM($J50+$K50),)</f>
        <v>0</v>
      </c>
      <c r="P50" s="54">
        <f t="shared" si="1"/>
        <v>182</v>
      </c>
    </row>
    <row r="51" spans="1:16" x14ac:dyDescent="0.2">
      <c r="A51" s="44">
        <v>44</v>
      </c>
      <c r="B51" s="45" t="s">
        <v>402</v>
      </c>
      <c r="C51" s="45">
        <v>3</v>
      </c>
      <c r="D51" s="46" t="s">
        <v>275</v>
      </c>
      <c r="E51" s="47">
        <v>106</v>
      </c>
      <c r="F51" s="48"/>
      <c r="G51" s="57" t="s">
        <v>230</v>
      </c>
      <c r="H51" s="50">
        <v>9</v>
      </c>
      <c r="I51" s="50" t="s">
        <v>432</v>
      </c>
      <c r="J51" s="51">
        <v>2010</v>
      </c>
      <c r="K51" s="52">
        <v>111</v>
      </c>
      <c r="L51" s="53">
        <f>IF($C51=7,SUM($J51+$K51),)</f>
        <v>0</v>
      </c>
      <c r="M51" s="53">
        <f>IF($C51=5,SUM($J51+$K51),)</f>
        <v>0</v>
      </c>
      <c r="N51" s="53">
        <f>IF($C51=3,SUM($J51+$K51),)</f>
        <v>2121</v>
      </c>
      <c r="O51" s="53">
        <f>IF($C51=1,SUM($J51+$K51),)</f>
        <v>0</v>
      </c>
      <c r="P51" s="54">
        <f t="shared" si="1"/>
        <v>2121</v>
      </c>
    </row>
    <row r="52" spans="1:16" x14ac:dyDescent="0.2">
      <c r="A52" s="44">
        <v>45</v>
      </c>
      <c r="B52" s="45" t="s">
        <v>402</v>
      </c>
      <c r="C52" s="45">
        <v>3</v>
      </c>
      <c r="D52" s="46" t="s">
        <v>399</v>
      </c>
      <c r="E52" s="47">
        <v>45</v>
      </c>
      <c r="F52" s="46">
        <v>49</v>
      </c>
      <c r="G52" s="57" t="s">
        <v>230</v>
      </c>
      <c r="H52" s="58">
        <v>9</v>
      </c>
      <c r="I52" s="58" t="s">
        <v>433</v>
      </c>
      <c r="J52" s="51">
        <v>652</v>
      </c>
      <c r="K52" s="52"/>
      <c r="L52" s="53">
        <f>IF($C52=7,SUM($J52+$K52),)</f>
        <v>0</v>
      </c>
      <c r="M52" s="53">
        <f>IF($C52=5,SUM($J52+$K52),)</f>
        <v>0</v>
      </c>
      <c r="N52" s="53">
        <f>IF($C52=3,SUM($J52+$K52),)</f>
        <v>652</v>
      </c>
      <c r="O52" s="53">
        <f>IF($C52=1,SUM($J52+$K52),)</f>
        <v>0</v>
      </c>
      <c r="P52" s="54">
        <f t="shared" si="1"/>
        <v>652</v>
      </c>
    </row>
    <row r="53" spans="1:16" x14ac:dyDescent="0.2">
      <c r="A53" s="44">
        <v>46</v>
      </c>
      <c r="B53" s="45" t="s">
        <v>402</v>
      </c>
      <c r="C53" s="45">
        <v>3</v>
      </c>
      <c r="D53" s="46" t="s">
        <v>399</v>
      </c>
      <c r="E53" s="47">
        <v>65</v>
      </c>
      <c r="F53" s="48"/>
      <c r="G53" s="57" t="s">
        <v>230</v>
      </c>
      <c r="H53" s="58">
        <v>9</v>
      </c>
      <c r="I53" s="58">
        <v>6</v>
      </c>
      <c r="J53" s="51">
        <v>281</v>
      </c>
      <c r="K53" s="52"/>
      <c r="L53" s="53">
        <f>IF($C53=7,SUM($J53+$K53),)</f>
        <v>0</v>
      </c>
      <c r="M53" s="53">
        <f>IF($C53=5,SUM($J53+$K53),)</f>
        <v>0</v>
      </c>
      <c r="N53" s="53">
        <f>IF($C53=3,SUM($J53+$K53),)</f>
        <v>281</v>
      </c>
      <c r="O53" s="53">
        <f>IF($C53=1,SUM($J53+$K53),)</f>
        <v>0</v>
      </c>
      <c r="P53" s="54">
        <f t="shared" si="1"/>
        <v>281</v>
      </c>
    </row>
    <row r="54" spans="1:16" x14ac:dyDescent="0.2">
      <c r="A54" s="44">
        <v>47</v>
      </c>
      <c r="B54" s="45" t="s">
        <v>402</v>
      </c>
      <c r="C54" s="45">
        <v>3</v>
      </c>
      <c r="D54" s="46" t="s">
        <v>399</v>
      </c>
      <c r="E54" s="47">
        <v>67</v>
      </c>
      <c r="F54" s="48"/>
      <c r="G54" s="57" t="s">
        <v>230</v>
      </c>
      <c r="H54" s="58">
        <v>9</v>
      </c>
      <c r="I54" s="58">
        <v>4</v>
      </c>
      <c r="J54" s="51">
        <v>157</v>
      </c>
      <c r="K54" s="52"/>
      <c r="L54" s="53">
        <f>IF($C54=7,SUM($J54+$K54),)</f>
        <v>0</v>
      </c>
      <c r="M54" s="53">
        <f>IF($C54=5,SUM($J54+$K54),)</f>
        <v>0</v>
      </c>
      <c r="N54" s="53">
        <f>IF($C54=3,SUM($J54+$K54),)</f>
        <v>157</v>
      </c>
      <c r="O54" s="53">
        <f>IF($C54=1,SUM($J54+$K54),)</f>
        <v>0</v>
      </c>
      <c r="P54" s="54">
        <f t="shared" si="1"/>
        <v>157</v>
      </c>
    </row>
    <row r="55" spans="1:16" x14ac:dyDescent="0.2">
      <c r="A55" s="44">
        <v>48</v>
      </c>
      <c r="B55" s="45" t="s">
        <v>402</v>
      </c>
      <c r="C55" s="45">
        <v>3</v>
      </c>
      <c r="D55" s="46" t="s">
        <v>399</v>
      </c>
      <c r="E55" s="47">
        <v>73</v>
      </c>
      <c r="F55" s="48"/>
      <c r="G55" s="57"/>
      <c r="H55" s="50"/>
      <c r="I55" s="50"/>
      <c r="J55" s="51"/>
      <c r="K55" s="52">
        <v>92</v>
      </c>
      <c r="L55" s="53">
        <f>IF($C55=7,SUM($J55+$K55),)</f>
        <v>0</v>
      </c>
      <c r="M55" s="53">
        <f>IF($C55=5,SUM($J55+$K55),)</f>
        <v>0</v>
      </c>
      <c r="N55" s="53">
        <f>IF($C55=3,SUM($J55+$K55),)</f>
        <v>92</v>
      </c>
      <c r="O55" s="53">
        <f>IF($C55=1,SUM($J55+$K55),)</f>
        <v>0</v>
      </c>
      <c r="P55" s="54">
        <f t="shared" si="1"/>
        <v>92</v>
      </c>
    </row>
    <row r="56" spans="1:16" x14ac:dyDescent="0.2">
      <c r="A56" s="44">
        <v>49</v>
      </c>
      <c r="B56" s="45" t="s">
        <v>402</v>
      </c>
      <c r="C56" s="45">
        <v>3</v>
      </c>
      <c r="D56" s="46" t="s">
        <v>399</v>
      </c>
      <c r="E56" s="47">
        <v>78</v>
      </c>
      <c r="F56" s="48"/>
      <c r="G56" s="57" t="s">
        <v>230</v>
      </c>
      <c r="H56" s="50" t="s">
        <v>7</v>
      </c>
      <c r="I56" s="50" t="s">
        <v>36</v>
      </c>
      <c r="J56" s="51">
        <v>5935</v>
      </c>
      <c r="K56" s="52">
        <v>80</v>
      </c>
      <c r="L56" s="53">
        <f>IF($C56=7,SUM($J56+$K56),)</f>
        <v>0</v>
      </c>
      <c r="M56" s="53">
        <f>IF($C56=5,SUM($J56+$K56),)</f>
        <v>0</v>
      </c>
      <c r="N56" s="53">
        <f>IF($C56=3,SUM($J56+$K56),)</f>
        <v>6015</v>
      </c>
      <c r="O56" s="53">
        <f>IF($C56=1,SUM($J56+$K56),)</f>
        <v>0</v>
      </c>
      <c r="P56" s="54">
        <f t="shared" si="1"/>
        <v>6015</v>
      </c>
    </row>
    <row r="57" spans="1:16" x14ac:dyDescent="0.2">
      <c r="A57" s="44">
        <v>50</v>
      </c>
      <c r="B57" s="45" t="s">
        <v>402</v>
      </c>
      <c r="C57" s="45">
        <v>3</v>
      </c>
      <c r="D57" s="46" t="s">
        <v>399</v>
      </c>
      <c r="E57" s="47">
        <v>79</v>
      </c>
      <c r="F57" s="48"/>
      <c r="G57" s="57"/>
      <c r="H57" s="58"/>
      <c r="I57" s="58"/>
      <c r="J57" s="68"/>
      <c r="K57" s="69">
        <v>89</v>
      </c>
      <c r="L57" s="53">
        <f>IF($C57=7,SUM($J57+$K57),)</f>
        <v>0</v>
      </c>
      <c r="M57" s="53">
        <f>IF($C57=5,SUM($J57+$K57),)</f>
        <v>0</v>
      </c>
      <c r="N57" s="53">
        <f>IF($C57=3,SUM($J57+$K57),)</f>
        <v>89</v>
      </c>
      <c r="O57" s="53">
        <f>IF($C57=1,SUM($J57+$K57),)</f>
        <v>0</v>
      </c>
      <c r="P57" s="54">
        <f t="shared" si="1"/>
        <v>89</v>
      </c>
    </row>
    <row r="58" spans="1:16" x14ac:dyDescent="0.2">
      <c r="A58" s="44">
        <v>51</v>
      </c>
      <c r="B58" s="45" t="s">
        <v>402</v>
      </c>
      <c r="C58" s="45">
        <v>3</v>
      </c>
      <c r="D58" s="46" t="s">
        <v>399</v>
      </c>
      <c r="E58" s="47">
        <v>83</v>
      </c>
      <c r="F58" s="46" t="s">
        <v>11</v>
      </c>
      <c r="G58" s="57" t="s">
        <v>230</v>
      </c>
      <c r="H58" s="50">
        <v>10</v>
      </c>
      <c r="I58" s="50" t="s">
        <v>434</v>
      </c>
      <c r="J58" s="51">
        <v>9974</v>
      </c>
      <c r="K58" s="52"/>
      <c r="L58" s="53">
        <f>IF($C58=7,SUM($J58+$K58),)</f>
        <v>0</v>
      </c>
      <c r="M58" s="53">
        <f>IF($C58=5,SUM($J58+$K58),)</f>
        <v>0</v>
      </c>
      <c r="N58" s="53">
        <f>IF($C58=3,SUM($J58+$K58),)</f>
        <v>9974</v>
      </c>
      <c r="O58" s="53">
        <f>IF($C58=1,SUM($J58+$K58),)</f>
        <v>0</v>
      </c>
      <c r="P58" s="54">
        <f t="shared" si="1"/>
        <v>9974</v>
      </c>
    </row>
  </sheetData>
  <mergeCells count="2">
    <mergeCell ref="O1:P1"/>
    <mergeCell ref="E5:F5"/>
  </mergeCells>
  <conditionalFormatting sqref="P8:P58">
    <cfRule type="cellIs" dxfId="8" priority="1" operator="greaterThan">
      <formula>8000</formula>
    </cfRule>
    <cfRule type="cellIs" dxfId="7" priority="2" operator="between">
      <formula>1000</formula>
      <formula>8001</formula>
    </cfRule>
    <cfRule type="cellIs" dxfId="6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scale="97" orientation="landscape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3"/>
  <sheetViews>
    <sheetView tabSelected="1" view="pageLayout" zoomScaleNormal="130" workbookViewId="0">
      <selection activeCell="C5" sqref="C5"/>
    </sheetView>
  </sheetViews>
  <sheetFormatPr defaultRowHeight="12.75" x14ac:dyDescent="0.2"/>
  <cols>
    <col min="1" max="1" width="4.28515625" style="7" customWidth="1"/>
    <col min="2" max="2" width="7.42578125" customWidth="1"/>
    <col min="4" max="4" width="11.42578125" customWidth="1"/>
    <col min="5" max="5" width="3.85546875" customWidth="1"/>
    <col min="6" max="6" width="4.42578125" customWidth="1"/>
    <col min="9" max="9" width="9.140625" style="9"/>
  </cols>
  <sheetData>
    <row r="1" spans="1:16" x14ac:dyDescent="0.2">
      <c r="A1" s="1"/>
      <c r="B1" s="4"/>
      <c r="C1" s="4"/>
      <c r="D1" s="4"/>
      <c r="E1" s="4"/>
      <c r="F1" s="4"/>
      <c r="G1" s="4"/>
      <c r="H1" s="1"/>
      <c r="I1" s="8"/>
      <c r="J1" s="3"/>
      <c r="K1" s="16" t="s">
        <v>545</v>
      </c>
      <c r="L1" s="16"/>
    </row>
    <row r="2" spans="1:16" x14ac:dyDescent="0.2">
      <c r="A2" s="1"/>
      <c r="B2" s="4"/>
      <c r="C2" s="4"/>
      <c r="D2" s="4"/>
      <c r="E2" s="4"/>
      <c r="F2" s="4"/>
      <c r="G2" s="4"/>
      <c r="H2" s="1"/>
      <c r="I2" s="8"/>
      <c r="J2" s="2"/>
      <c r="K2" s="4"/>
      <c r="L2" s="5"/>
    </row>
    <row r="3" spans="1:16" x14ac:dyDescent="0.2">
      <c r="E3" s="66" t="s">
        <v>435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x14ac:dyDescent="0.2">
      <c r="A4" s="1"/>
      <c r="B4" s="4"/>
      <c r="C4" s="4"/>
      <c r="D4" s="4"/>
      <c r="E4" s="4"/>
      <c r="F4" s="4"/>
      <c r="G4" s="4"/>
      <c r="H4" s="1"/>
      <c r="I4" s="8"/>
      <c r="J4" s="2"/>
      <c r="K4" s="4"/>
      <c r="L4" s="5"/>
    </row>
    <row r="5" spans="1:16" ht="71.25" x14ac:dyDescent="0.2">
      <c r="A5" s="18" t="s">
        <v>26</v>
      </c>
      <c r="B5" s="19" t="s">
        <v>0</v>
      </c>
      <c r="C5" s="82" t="s">
        <v>561</v>
      </c>
      <c r="D5" s="20" t="s">
        <v>1</v>
      </c>
      <c r="E5" s="21" t="s">
        <v>2</v>
      </c>
      <c r="F5" s="21"/>
      <c r="G5" s="22" t="s">
        <v>3</v>
      </c>
      <c r="H5" s="23" t="s">
        <v>4</v>
      </c>
      <c r="I5" s="24" t="s">
        <v>5</v>
      </c>
      <c r="J5" s="25" t="s">
        <v>551</v>
      </c>
      <c r="K5" s="26" t="s">
        <v>552</v>
      </c>
      <c r="L5" s="27" t="s">
        <v>553</v>
      </c>
      <c r="M5" s="27" t="s">
        <v>554</v>
      </c>
      <c r="N5" s="27" t="s">
        <v>555</v>
      </c>
      <c r="O5" s="27" t="s">
        <v>556</v>
      </c>
      <c r="P5" s="28" t="s">
        <v>566</v>
      </c>
    </row>
    <row r="6" spans="1:16" x14ac:dyDescent="0.2">
      <c r="A6" s="29">
        <v>1</v>
      </c>
      <c r="B6" s="30">
        <v>2</v>
      </c>
      <c r="C6" s="31">
        <v>3</v>
      </c>
      <c r="D6" s="32">
        <v>4</v>
      </c>
      <c r="E6" s="29">
        <v>5</v>
      </c>
      <c r="F6" s="29">
        <v>6</v>
      </c>
      <c r="G6" s="33">
        <v>7</v>
      </c>
      <c r="H6" s="34">
        <v>8</v>
      </c>
      <c r="I6" s="35" t="s">
        <v>38</v>
      </c>
      <c r="J6" s="36">
        <v>10</v>
      </c>
      <c r="K6" s="37">
        <v>11</v>
      </c>
      <c r="L6" s="36">
        <v>12</v>
      </c>
      <c r="M6" s="37">
        <v>13</v>
      </c>
      <c r="N6" s="36">
        <v>14</v>
      </c>
      <c r="O6" s="37">
        <v>15</v>
      </c>
      <c r="P6" s="36">
        <v>16</v>
      </c>
    </row>
    <row r="7" spans="1:16" x14ac:dyDescent="0.2">
      <c r="A7" s="29"/>
      <c r="B7" s="30"/>
      <c r="C7" s="31"/>
      <c r="D7" s="41" t="s">
        <v>6</v>
      </c>
      <c r="E7" s="42"/>
      <c r="F7" s="41"/>
      <c r="G7" s="33"/>
      <c r="H7" s="34"/>
      <c r="I7" s="35"/>
      <c r="J7" s="43">
        <f t="shared" ref="J7:P7" si="0">SUBTOTAL(9,J8:J6843)</f>
        <v>81449</v>
      </c>
      <c r="K7" s="43">
        <f t="shared" si="0"/>
        <v>3134</v>
      </c>
      <c r="L7" s="43">
        <f t="shared" si="0"/>
        <v>0</v>
      </c>
      <c r="M7" s="43">
        <f t="shared" si="0"/>
        <v>0</v>
      </c>
      <c r="N7" s="43">
        <f t="shared" si="0"/>
        <v>84583</v>
      </c>
      <c r="O7" s="43">
        <f t="shared" si="0"/>
        <v>0</v>
      </c>
      <c r="P7" s="43">
        <f t="shared" si="0"/>
        <v>84583</v>
      </c>
    </row>
    <row r="8" spans="1:16" x14ac:dyDescent="0.2">
      <c r="A8" s="44">
        <v>1</v>
      </c>
      <c r="B8" s="45" t="s">
        <v>436</v>
      </c>
      <c r="C8" s="45">
        <v>3</v>
      </c>
      <c r="D8" s="46" t="s">
        <v>437</v>
      </c>
      <c r="E8" s="47">
        <v>14</v>
      </c>
      <c r="F8" s="48"/>
      <c r="G8" s="57" t="s">
        <v>230</v>
      </c>
      <c r="H8" s="58">
        <v>18</v>
      </c>
      <c r="I8" s="50" t="s">
        <v>307</v>
      </c>
      <c r="J8" s="51">
        <v>4120</v>
      </c>
      <c r="K8" s="52">
        <v>705</v>
      </c>
      <c r="L8" s="53">
        <f>IF($C8=7,SUM($J8+$K8),)</f>
        <v>0</v>
      </c>
      <c r="M8" s="53">
        <f>IF($C8=5,SUM($J8+$K8),)</f>
        <v>0</v>
      </c>
      <c r="N8" s="53">
        <f>IF($C8=3,SUM($J8+$K8),)</f>
        <v>4825</v>
      </c>
      <c r="O8" s="53">
        <f>IF($C8=1,SUM($J8+$K8),)</f>
        <v>0</v>
      </c>
      <c r="P8" s="54">
        <f t="shared" ref="P8:P63" si="1">L8+M8+N8+O8</f>
        <v>4825</v>
      </c>
    </row>
    <row r="9" spans="1:16" x14ac:dyDescent="0.2">
      <c r="A9" s="44">
        <v>2</v>
      </c>
      <c r="B9" s="45" t="s">
        <v>436</v>
      </c>
      <c r="C9" s="45">
        <v>3</v>
      </c>
      <c r="D9" s="46" t="s">
        <v>438</v>
      </c>
      <c r="E9" s="47">
        <v>11</v>
      </c>
      <c r="F9" s="48"/>
      <c r="G9" s="57" t="s">
        <v>230</v>
      </c>
      <c r="H9" s="58">
        <v>18</v>
      </c>
      <c r="I9" s="50" t="s">
        <v>439</v>
      </c>
      <c r="J9" s="15">
        <v>3555</v>
      </c>
      <c r="K9" s="52"/>
      <c r="L9" s="53">
        <f>IF($C9=7,SUM($J9+$K9),)</f>
        <v>0</v>
      </c>
      <c r="M9" s="53">
        <f>IF($C9=5,SUM($J9+$K9),)</f>
        <v>0</v>
      </c>
      <c r="N9" s="53">
        <f>IF($C9=3,SUM($J9+$K9),)</f>
        <v>3555</v>
      </c>
      <c r="O9" s="53">
        <f>IF($C9=1,SUM($J9+$K9),)</f>
        <v>0</v>
      </c>
      <c r="P9" s="54">
        <f t="shared" si="1"/>
        <v>3555</v>
      </c>
    </row>
    <row r="10" spans="1:16" x14ac:dyDescent="0.2">
      <c r="A10" s="44">
        <v>3</v>
      </c>
      <c r="B10" s="45" t="s">
        <v>436</v>
      </c>
      <c r="C10" s="45">
        <v>3</v>
      </c>
      <c r="D10" s="46" t="s">
        <v>438</v>
      </c>
      <c r="E10" s="47">
        <v>24</v>
      </c>
      <c r="F10" s="48"/>
      <c r="G10" s="57" t="s">
        <v>230</v>
      </c>
      <c r="H10" s="58">
        <v>18</v>
      </c>
      <c r="I10" s="50" t="s">
        <v>440</v>
      </c>
      <c r="J10" s="51">
        <v>10771</v>
      </c>
      <c r="K10" s="65">
        <v>62</v>
      </c>
      <c r="L10" s="53">
        <f>IF($C10=7,SUM($J10+$K10),)</f>
        <v>0</v>
      </c>
      <c r="M10" s="53">
        <f>IF($C10=5,SUM($J10+$K10),)</f>
        <v>0</v>
      </c>
      <c r="N10" s="53">
        <f>IF($C10=3,SUM($J10+$K10),)</f>
        <v>10833</v>
      </c>
      <c r="O10" s="53">
        <f>IF($C10=1,SUM($J10+$K10),)</f>
        <v>0</v>
      </c>
      <c r="P10" s="54">
        <f t="shared" si="1"/>
        <v>10833</v>
      </c>
    </row>
    <row r="11" spans="1:16" x14ac:dyDescent="0.2">
      <c r="A11" s="44">
        <v>4</v>
      </c>
      <c r="B11" s="45" t="s">
        <v>436</v>
      </c>
      <c r="C11" s="45">
        <v>3</v>
      </c>
      <c r="D11" s="46" t="s">
        <v>441</v>
      </c>
      <c r="E11" s="56">
        <v>2</v>
      </c>
      <c r="F11" s="48"/>
      <c r="G11" s="57" t="s">
        <v>230</v>
      </c>
      <c r="H11" s="58">
        <v>18</v>
      </c>
      <c r="I11" s="50" t="s">
        <v>442</v>
      </c>
      <c r="J11" s="51">
        <v>120</v>
      </c>
      <c r="K11" s="52"/>
      <c r="L11" s="53">
        <f>IF($C11=7,SUM($J11+$K11),)</f>
        <v>0</v>
      </c>
      <c r="M11" s="53">
        <f>IF($C11=5,SUM($J11+$K11),)</f>
        <v>0</v>
      </c>
      <c r="N11" s="53">
        <f>IF($C11=3,SUM($J11+$K11),)</f>
        <v>120</v>
      </c>
      <c r="O11" s="53">
        <f>IF($C11=1,SUM($J11+$K11),)</f>
        <v>0</v>
      </c>
      <c r="P11" s="54">
        <f t="shared" si="1"/>
        <v>120</v>
      </c>
    </row>
    <row r="12" spans="1:16" x14ac:dyDescent="0.2">
      <c r="A12" s="44">
        <v>5</v>
      </c>
      <c r="B12" s="45" t="s">
        <v>436</v>
      </c>
      <c r="C12" s="45">
        <v>3</v>
      </c>
      <c r="D12" s="46" t="s">
        <v>441</v>
      </c>
      <c r="E12" s="47">
        <v>6</v>
      </c>
      <c r="F12" s="48"/>
      <c r="G12" s="57" t="s">
        <v>230</v>
      </c>
      <c r="H12" s="58">
        <v>18</v>
      </c>
      <c r="I12" s="50">
        <v>51</v>
      </c>
      <c r="J12" s="51">
        <v>236</v>
      </c>
      <c r="K12" s="65">
        <v>51</v>
      </c>
      <c r="L12" s="53">
        <f>IF($C12=7,SUM($J12+$K12),)</f>
        <v>0</v>
      </c>
      <c r="M12" s="53">
        <f>IF($C12=5,SUM($J12+$K12),)</f>
        <v>0</v>
      </c>
      <c r="N12" s="53">
        <f>IF($C12=3,SUM($J12+$K12),)</f>
        <v>287</v>
      </c>
      <c r="O12" s="53">
        <f>IF($C12=1,SUM($J12+$K12),)</f>
        <v>0</v>
      </c>
      <c r="P12" s="54">
        <f t="shared" si="1"/>
        <v>287</v>
      </c>
    </row>
    <row r="13" spans="1:16" x14ac:dyDescent="0.2">
      <c r="A13" s="44">
        <v>6</v>
      </c>
      <c r="B13" s="45" t="s">
        <v>436</v>
      </c>
      <c r="C13" s="45">
        <v>3</v>
      </c>
      <c r="D13" s="46" t="s">
        <v>441</v>
      </c>
      <c r="E13" s="47">
        <v>11</v>
      </c>
      <c r="F13" s="48"/>
      <c r="G13" s="57" t="s">
        <v>230</v>
      </c>
      <c r="H13" s="58">
        <v>18</v>
      </c>
      <c r="I13" s="50" t="s">
        <v>443</v>
      </c>
      <c r="J13" s="51">
        <v>3792</v>
      </c>
      <c r="K13" s="65">
        <v>50</v>
      </c>
      <c r="L13" s="53">
        <f>IF($C13=7,SUM($J13+$K13),)</f>
        <v>0</v>
      </c>
      <c r="M13" s="53">
        <f>IF($C13=5,SUM($J13+$K13),)</f>
        <v>0</v>
      </c>
      <c r="N13" s="53">
        <f>IF($C13=3,SUM($J13+$K13),)</f>
        <v>3842</v>
      </c>
      <c r="O13" s="53">
        <f>IF($C13=1,SUM($J13+$K13),)</f>
        <v>0</v>
      </c>
      <c r="P13" s="54">
        <f t="shared" si="1"/>
        <v>3842</v>
      </c>
    </row>
    <row r="14" spans="1:16" x14ac:dyDescent="0.2">
      <c r="A14" s="44">
        <v>7</v>
      </c>
      <c r="B14" s="45" t="s">
        <v>436</v>
      </c>
      <c r="C14" s="45">
        <v>3</v>
      </c>
      <c r="D14" s="46" t="s">
        <v>441</v>
      </c>
      <c r="E14" s="56">
        <v>13</v>
      </c>
      <c r="F14" s="48"/>
      <c r="G14" s="57"/>
      <c r="H14" s="58"/>
      <c r="I14" s="50"/>
      <c r="J14" s="51"/>
      <c r="K14" s="65">
        <v>54</v>
      </c>
      <c r="L14" s="53">
        <f>IF($C14=7,SUM($J14+$K14),)</f>
        <v>0</v>
      </c>
      <c r="M14" s="53">
        <f>IF($C14=5,SUM($J14+$K14),)</f>
        <v>0</v>
      </c>
      <c r="N14" s="53">
        <f>IF($C14=3,SUM($J14+$K14),)</f>
        <v>54</v>
      </c>
      <c r="O14" s="53">
        <f>IF($C14=1,SUM($J14+$K14),)</f>
        <v>0</v>
      </c>
      <c r="P14" s="54">
        <f t="shared" si="1"/>
        <v>54</v>
      </c>
    </row>
    <row r="15" spans="1:16" x14ac:dyDescent="0.2">
      <c r="A15" s="44">
        <v>8</v>
      </c>
      <c r="B15" s="45" t="s">
        <v>436</v>
      </c>
      <c r="C15" s="45">
        <v>3</v>
      </c>
      <c r="D15" s="46" t="s">
        <v>441</v>
      </c>
      <c r="E15" s="47">
        <v>26</v>
      </c>
      <c r="F15" s="48"/>
      <c r="G15" s="57" t="s">
        <v>230</v>
      </c>
      <c r="H15" s="58">
        <v>18</v>
      </c>
      <c r="I15" s="58">
        <v>120</v>
      </c>
      <c r="J15" s="51"/>
      <c r="K15" s="52">
        <v>73</v>
      </c>
      <c r="L15" s="53">
        <f>IF($C15=7,SUM($J15+$K15),)</f>
        <v>0</v>
      </c>
      <c r="M15" s="53">
        <f>IF($C15=5,SUM($J15+$K15),)</f>
        <v>0</v>
      </c>
      <c r="N15" s="53">
        <f>IF($C15=3,SUM($J15+$K15),)</f>
        <v>73</v>
      </c>
      <c r="O15" s="53">
        <f>IF($C15=1,SUM($J15+$K15),)</f>
        <v>0</v>
      </c>
      <c r="P15" s="54">
        <f t="shared" si="1"/>
        <v>73</v>
      </c>
    </row>
    <row r="16" spans="1:16" x14ac:dyDescent="0.2">
      <c r="A16" s="44">
        <v>9</v>
      </c>
      <c r="B16" s="45" t="s">
        <v>436</v>
      </c>
      <c r="C16" s="45">
        <v>3</v>
      </c>
      <c r="D16" s="46" t="s">
        <v>441</v>
      </c>
      <c r="E16" s="47">
        <v>33</v>
      </c>
      <c r="F16" s="48"/>
      <c r="G16" s="57" t="s">
        <v>230</v>
      </c>
      <c r="H16" s="58">
        <v>18</v>
      </c>
      <c r="I16" s="50" t="s">
        <v>444</v>
      </c>
      <c r="J16" s="51">
        <v>1925</v>
      </c>
      <c r="K16" s="65"/>
      <c r="L16" s="53">
        <f>IF($C16=7,SUM($J16+$K16),)</f>
        <v>0</v>
      </c>
      <c r="M16" s="53">
        <f>IF($C16=5,SUM($J16+$K16),)</f>
        <v>0</v>
      </c>
      <c r="N16" s="53">
        <f>IF($C16=3,SUM($J16+$K16),)</f>
        <v>1925</v>
      </c>
      <c r="O16" s="53">
        <f>IF($C16=1,SUM($J16+$K16),)</f>
        <v>0</v>
      </c>
      <c r="P16" s="54">
        <f t="shared" si="1"/>
        <v>1925</v>
      </c>
    </row>
    <row r="17" spans="1:16" x14ac:dyDescent="0.2">
      <c r="A17" s="44">
        <v>10</v>
      </c>
      <c r="B17" s="45" t="s">
        <v>436</v>
      </c>
      <c r="C17" s="45">
        <v>3</v>
      </c>
      <c r="D17" s="46" t="s">
        <v>441</v>
      </c>
      <c r="E17" s="47">
        <v>37</v>
      </c>
      <c r="F17" s="48"/>
      <c r="G17" s="57"/>
      <c r="H17" s="58"/>
      <c r="I17" s="50"/>
      <c r="J17" s="51"/>
      <c r="K17" s="65">
        <v>99</v>
      </c>
      <c r="L17" s="53">
        <f>IF($C17=7,SUM($J17+$K17),)</f>
        <v>0</v>
      </c>
      <c r="M17" s="53">
        <f>IF($C17=5,SUM($J17+$K17),)</f>
        <v>0</v>
      </c>
      <c r="N17" s="53">
        <f>IF($C17=3,SUM($J17+$K17),)</f>
        <v>99</v>
      </c>
      <c r="O17" s="53">
        <f>IF($C17=1,SUM($J17+$K17),)</f>
        <v>0</v>
      </c>
      <c r="P17" s="54">
        <f t="shared" si="1"/>
        <v>99</v>
      </c>
    </row>
    <row r="18" spans="1:16" x14ac:dyDescent="0.2">
      <c r="A18" s="44">
        <v>11</v>
      </c>
      <c r="B18" s="45" t="s">
        <v>436</v>
      </c>
      <c r="C18" s="45">
        <v>3</v>
      </c>
      <c r="D18" s="46" t="s">
        <v>441</v>
      </c>
      <c r="E18" s="47">
        <v>38</v>
      </c>
      <c r="F18" s="48"/>
      <c r="G18" s="57" t="s">
        <v>230</v>
      </c>
      <c r="H18" s="58">
        <v>18</v>
      </c>
      <c r="I18" s="50" t="s">
        <v>445</v>
      </c>
      <c r="J18" s="65">
        <v>14434</v>
      </c>
      <c r="K18" s="65">
        <v>95</v>
      </c>
      <c r="L18" s="53">
        <f>IF($C18=7,SUM($J18+$K18),)</f>
        <v>0</v>
      </c>
      <c r="M18" s="53">
        <f>IF($C18=5,SUM($J18+$K18),)</f>
        <v>0</v>
      </c>
      <c r="N18" s="53">
        <f>IF($C18=3,SUM($J18+$K18),)</f>
        <v>14529</v>
      </c>
      <c r="O18" s="53">
        <f>IF($C18=1,SUM($J18+$K18),)</f>
        <v>0</v>
      </c>
      <c r="P18" s="54">
        <f t="shared" si="1"/>
        <v>14529</v>
      </c>
    </row>
    <row r="19" spans="1:16" x14ac:dyDescent="0.2">
      <c r="A19" s="44">
        <v>12</v>
      </c>
      <c r="B19" s="45" t="s">
        <v>436</v>
      </c>
      <c r="C19" s="45">
        <v>3</v>
      </c>
      <c r="D19" s="46" t="s">
        <v>441</v>
      </c>
      <c r="E19" s="47">
        <v>42</v>
      </c>
      <c r="F19" s="48"/>
      <c r="G19" s="57"/>
      <c r="H19" s="58"/>
      <c r="I19" s="50"/>
      <c r="J19" s="51"/>
      <c r="K19" s="65">
        <v>47</v>
      </c>
      <c r="L19" s="53">
        <f>IF($C19=7,SUM($J19+$K19),)</f>
        <v>0</v>
      </c>
      <c r="M19" s="53">
        <f>IF($C19=5,SUM($J19+$K19),)</f>
        <v>0</v>
      </c>
      <c r="N19" s="53">
        <f>IF($C19=3,SUM($J19+$K19),)</f>
        <v>47</v>
      </c>
      <c r="O19" s="53">
        <f>IF($C19=1,SUM($J19+$K19),)</f>
        <v>0</v>
      </c>
      <c r="P19" s="54">
        <f t="shared" si="1"/>
        <v>47</v>
      </c>
    </row>
    <row r="20" spans="1:16" x14ac:dyDescent="0.2">
      <c r="A20" s="44">
        <v>13</v>
      </c>
      <c r="B20" s="45" t="s">
        <v>436</v>
      </c>
      <c r="C20" s="45">
        <v>3</v>
      </c>
      <c r="D20" s="46" t="s">
        <v>341</v>
      </c>
      <c r="E20" s="47">
        <v>42</v>
      </c>
      <c r="F20" s="46" t="s">
        <v>446</v>
      </c>
      <c r="G20" s="57" t="s">
        <v>230</v>
      </c>
      <c r="H20" s="58">
        <v>25</v>
      </c>
      <c r="I20" s="50" t="s">
        <v>447</v>
      </c>
      <c r="J20" s="51">
        <v>412</v>
      </c>
      <c r="K20" s="65"/>
      <c r="L20" s="53">
        <f>IF($C20=7,SUM($J20+$K20),)</f>
        <v>0</v>
      </c>
      <c r="M20" s="53">
        <f>IF($C20=5,SUM($J20+$K20),)</f>
        <v>0</v>
      </c>
      <c r="N20" s="53">
        <f>IF($C20=3,SUM($J20+$K20),)</f>
        <v>412</v>
      </c>
      <c r="O20" s="53">
        <f>IF($C20=1,SUM($J20+$K20),)</f>
        <v>0</v>
      </c>
      <c r="P20" s="54">
        <f t="shared" si="1"/>
        <v>412</v>
      </c>
    </row>
    <row r="21" spans="1:16" x14ac:dyDescent="0.2">
      <c r="A21" s="44">
        <v>14</v>
      </c>
      <c r="B21" s="45" t="s">
        <v>436</v>
      </c>
      <c r="C21" s="45">
        <v>3</v>
      </c>
      <c r="D21" s="46" t="s">
        <v>341</v>
      </c>
      <c r="E21" s="47">
        <v>45</v>
      </c>
      <c r="F21" s="48"/>
      <c r="G21" s="57" t="s">
        <v>230</v>
      </c>
      <c r="H21" s="58">
        <v>17</v>
      </c>
      <c r="I21" s="50">
        <v>148</v>
      </c>
      <c r="J21" s="51">
        <v>180</v>
      </c>
      <c r="K21" s="65">
        <v>70</v>
      </c>
      <c r="L21" s="53">
        <f>IF($C21=7,SUM($J21+$K21),)</f>
        <v>0</v>
      </c>
      <c r="M21" s="53">
        <f>IF($C21=5,SUM($J21+$K21),)</f>
        <v>0</v>
      </c>
      <c r="N21" s="53">
        <f>IF($C21=3,SUM($J21+$K21),)</f>
        <v>250</v>
      </c>
      <c r="O21" s="53">
        <f>IF($C21=1,SUM($J21+$K21),)</f>
        <v>0</v>
      </c>
      <c r="P21" s="54">
        <f t="shared" si="1"/>
        <v>250</v>
      </c>
    </row>
    <row r="22" spans="1:16" x14ac:dyDescent="0.2">
      <c r="A22" s="44">
        <v>15</v>
      </c>
      <c r="B22" s="45" t="s">
        <v>436</v>
      </c>
      <c r="C22" s="45">
        <v>3</v>
      </c>
      <c r="D22" s="46" t="s">
        <v>341</v>
      </c>
      <c r="E22" s="47">
        <v>47</v>
      </c>
      <c r="F22" s="48"/>
      <c r="G22" s="57" t="s">
        <v>230</v>
      </c>
      <c r="H22" s="58">
        <v>17</v>
      </c>
      <c r="I22" s="50">
        <v>147</v>
      </c>
      <c r="J22" s="51">
        <v>463</v>
      </c>
      <c r="K22" s="65">
        <v>162</v>
      </c>
      <c r="L22" s="53">
        <f>IF($C22=7,SUM($J22+$K22),)</f>
        <v>0</v>
      </c>
      <c r="M22" s="53">
        <f>IF($C22=5,SUM($J22+$K22),)</f>
        <v>0</v>
      </c>
      <c r="N22" s="53">
        <f>IF($C22=3,SUM($J22+$K22),)</f>
        <v>625</v>
      </c>
      <c r="O22" s="53">
        <f>IF($C22=1,SUM($J22+$K22),)</f>
        <v>0</v>
      </c>
      <c r="P22" s="54">
        <f t="shared" si="1"/>
        <v>625</v>
      </c>
    </row>
    <row r="23" spans="1:16" x14ac:dyDescent="0.2">
      <c r="A23" s="44">
        <v>16</v>
      </c>
      <c r="B23" s="45" t="s">
        <v>436</v>
      </c>
      <c r="C23" s="45">
        <v>3</v>
      </c>
      <c r="D23" s="46" t="s">
        <v>341</v>
      </c>
      <c r="E23" s="47">
        <v>48</v>
      </c>
      <c r="F23" s="48"/>
      <c r="G23" s="57" t="s">
        <v>230</v>
      </c>
      <c r="H23" s="58">
        <v>25</v>
      </c>
      <c r="I23" s="50" t="s">
        <v>448</v>
      </c>
      <c r="J23" s="51">
        <v>3001</v>
      </c>
      <c r="K23" s="65">
        <v>31</v>
      </c>
      <c r="L23" s="53">
        <f>IF($C23=7,SUM($J23+$K23),)</f>
        <v>0</v>
      </c>
      <c r="M23" s="53">
        <f>IF($C23=5,SUM($J23+$K23),)</f>
        <v>0</v>
      </c>
      <c r="N23" s="53">
        <f>IF($C23=3,SUM($J23+$K23),)</f>
        <v>3032</v>
      </c>
      <c r="O23" s="53">
        <f>IF($C23=1,SUM($J23+$K23),)</f>
        <v>0</v>
      </c>
      <c r="P23" s="54">
        <f t="shared" si="1"/>
        <v>3032</v>
      </c>
    </row>
    <row r="24" spans="1:16" x14ac:dyDescent="0.2">
      <c r="A24" s="44">
        <v>17</v>
      </c>
      <c r="B24" s="45" t="s">
        <v>436</v>
      </c>
      <c r="C24" s="45">
        <v>3</v>
      </c>
      <c r="D24" s="46" t="s">
        <v>341</v>
      </c>
      <c r="E24" s="47">
        <v>59</v>
      </c>
      <c r="F24" s="48"/>
      <c r="G24" s="57" t="s">
        <v>230</v>
      </c>
      <c r="H24" s="58">
        <v>17</v>
      </c>
      <c r="I24" s="50" t="s">
        <v>449</v>
      </c>
      <c r="J24" s="51">
        <v>2649</v>
      </c>
      <c r="K24" s="52"/>
      <c r="L24" s="53">
        <f>IF($C24=7,SUM($J24+$K24),)</f>
        <v>0</v>
      </c>
      <c r="M24" s="53">
        <f>IF($C24=5,SUM($J24+$K24),)</f>
        <v>0</v>
      </c>
      <c r="N24" s="53">
        <f>IF($C24=3,SUM($J24+$K24),)</f>
        <v>2649</v>
      </c>
      <c r="O24" s="53">
        <f>IF($C24=1,SUM($J24+$K24),)</f>
        <v>0</v>
      </c>
      <c r="P24" s="54">
        <f t="shared" si="1"/>
        <v>2649</v>
      </c>
    </row>
    <row r="25" spans="1:16" x14ac:dyDescent="0.2">
      <c r="A25" s="44">
        <v>18</v>
      </c>
      <c r="B25" s="45" t="s">
        <v>436</v>
      </c>
      <c r="C25" s="45">
        <v>3</v>
      </c>
      <c r="D25" s="46" t="s">
        <v>341</v>
      </c>
      <c r="E25" s="47">
        <v>68</v>
      </c>
      <c r="F25" s="46" t="s">
        <v>11</v>
      </c>
      <c r="G25" s="57" t="s">
        <v>230</v>
      </c>
      <c r="H25" s="58">
        <v>17</v>
      </c>
      <c r="I25" s="50" t="s">
        <v>450</v>
      </c>
      <c r="J25" s="51">
        <v>6277</v>
      </c>
      <c r="K25" s="65"/>
      <c r="L25" s="53">
        <f>IF($C25=7,SUM($J25+$K25),)</f>
        <v>0</v>
      </c>
      <c r="M25" s="53">
        <f>IF($C25=5,SUM($J25+$K25),)</f>
        <v>0</v>
      </c>
      <c r="N25" s="53">
        <f>IF($C25=3,SUM($J25+$K25),)</f>
        <v>6277</v>
      </c>
      <c r="O25" s="53">
        <f>IF($C25=1,SUM($J25+$K25),)</f>
        <v>0</v>
      </c>
      <c r="P25" s="54">
        <f t="shared" si="1"/>
        <v>6277</v>
      </c>
    </row>
    <row r="26" spans="1:16" x14ac:dyDescent="0.2">
      <c r="A26" s="44">
        <v>19</v>
      </c>
      <c r="B26" s="45" t="s">
        <v>436</v>
      </c>
      <c r="C26" s="45">
        <v>3</v>
      </c>
      <c r="D26" s="46" t="s">
        <v>341</v>
      </c>
      <c r="E26" s="47">
        <v>68</v>
      </c>
      <c r="F26" s="48"/>
      <c r="G26" s="57"/>
      <c r="H26" s="58"/>
      <c r="I26" s="50"/>
      <c r="J26" s="51"/>
      <c r="K26" s="65">
        <v>34</v>
      </c>
      <c r="L26" s="53">
        <f>IF($C26=7,SUM($J26+$K26),)</f>
        <v>0</v>
      </c>
      <c r="M26" s="53">
        <f>IF($C26=5,SUM($J26+$K26),)</f>
        <v>0</v>
      </c>
      <c r="N26" s="53">
        <f>IF($C26=3,SUM($J26+$K26),)</f>
        <v>34</v>
      </c>
      <c r="O26" s="53">
        <f>IF($C26=1,SUM($J26+$K26),)</f>
        <v>0</v>
      </c>
      <c r="P26" s="54">
        <f t="shared" si="1"/>
        <v>34</v>
      </c>
    </row>
    <row r="27" spans="1:16" x14ac:dyDescent="0.2">
      <c r="A27" s="44">
        <v>20</v>
      </c>
      <c r="B27" s="45" t="s">
        <v>436</v>
      </c>
      <c r="C27" s="45">
        <v>3</v>
      </c>
      <c r="D27" s="46" t="s">
        <v>341</v>
      </c>
      <c r="E27" s="47">
        <v>75</v>
      </c>
      <c r="F27" s="48"/>
      <c r="G27" s="57" t="s">
        <v>230</v>
      </c>
      <c r="H27" s="58">
        <v>17</v>
      </c>
      <c r="I27" s="50" t="s">
        <v>451</v>
      </c>
      <c r="J27" s="51">
        <v>1485</v>
      </c>
      <c r="K27" s="52"/>
      <c r="L27" s="53">
        <f>IF($C27=7,SUM($J27+$K27),)</f>
        <v>0</v>
      </c>
      <c r="M27" s="53">
        <f>IF($C27=5,SUM($J27+$K27),)</f>
        <v>0</v>
      </c>
      <c r="N27" s="53">
        <f>IF($C27=3,SUM($J27+$K27),)</f>
        <v>1485</v>
      </c>
      <c r="O27" s="53">
        <f>IF($C27=1,SUM($J27+$K27),)</f>
        <v>0</v>
      </c>
      <c r="P27" s="54">
        <f t="shared" si="1"/>
        <v>1485</v>
      </c>
    </row>
    <row r="28" spans="1:16" x14ac:dyDescent="0.2">
      <c r="A28" s="44">
        <v>21</v>
      </c>
      <c r="B28" s="45" t="s">
        <v>436</v>
      </c>
      <c r="C28" s="45">
        <v>3</v>
      </c>
      <c r="D28" s="46" t="s">
        <v>341</v>
      </c>
      <c r="E28" s="47">
        <v>82</v>
      </c>
      <c r="F28" s="48"/>
      <c r="G28" s="57" t="s">
        <v>230</v>
      </c>
      <c r="H28" s="58">
        <v>17</v>
      </c>
      <c r="I28" s="50" t="s">
        <v>403</v>
      </c>
      <c r="J28" s="51">
        <v>89</v>
      </c>
      <c r="K28" s="52"/>
      <c r="L28" s="53">
        <f>IF($C28=7,SUM($J28+$K28),)</f>
        <v>0</v>
      </c>
      <c r="M28" s="53">
        <f>IF($C28=5,SUM($J28+$K28),)</f>
        <v>0</v>
      </c>
      <c r="N28" s="53">
        <f>IF($C28=3,SUM($J28+$K28),)</f>
        <v>89</v>
      </c>
      <c r="O28" s="53">
        <f>IF($C28=1,SUM($J28+$K28),)</f>
        <v>0</v>
      </c>
      <c r="P28" s="54">
        <f t="shared" si="1"/>
        <v>89</v>
      </c>
    </row>
    <row r="29" spans="1:16" x14ac:dyDescent="0.2">
      <c r="A29" s="44">
        <v>22</v>
      </c>
      <c r="B29" s="45" t="s">
        <v>436</v>
      </c>
      <c r="C29" s="45">
        <v>3</v>
      </c>
      <c r="D29" s="46" t="s">
        <v>341</v>
      </c>
      <c r="E29" s="47">
        <v>86</v>
      </c>
      <c r="F29" s="48"/>
      <c r="G29" s="57" t="s">
        <v>230</v>
      </c>
      <c r="H29" s="58">
        <v>17</v>
      </c>
      <c r="I29" s="50" t="s">
        <v>40</v>
      </c>
      <c r="J29" s="51">
        <v>236</v>
      </c>
      <c r="K29" s="52"/>
      <c r="L29" s="53">
        <f>IF($C29=7,SUM($J29+$K29),)</f>
        <v>0</v>
      </c>
      <c r="M29" s="53">
        <f>IF($C29=5,SUM($J29+$K29),)</f>
        <v>0</v>
      </c>
      <c r="N29" s="53">
        <f>IF($C29=3,SUM($J29+$K29),)</f>
        <v>236</v>
      </c>
      <c r="O29" s="53">
        <f>IF($C29=1,SUM($J29+$K29),)</f>
        <v>0</v>
      </c>
      <c r="P29" s="54">
        <f t="shared" si="1"/>
        <v>236</v>
      </c>
    </row>
    <row r="30" spans="1:16" x14ac:dyDescent="0.2">
      <c r="A30" s="44">
        <v>23</v>
      </c>
      <c r="B30" s="45" t="s">
        <v>436</v>
      </c>
      <c r="C30" s="45">
        <v>3</v>
      </c>
      <c r="D30" s="46" t="s">
        <v>341</v>
      </c>
      <c r="E30" s="47">
        <v>89</v>
      </c>
      <c r="F30" s="48"/>
      <c r="G30" s="57" t="s">
        <v>230</v>
      </c>
      <c r="H30" s="58">
        <v>17</v>
      </c>
      <c r="I30" s="58">
        <v>111</v>
      </c>
      <c r="J30" s="51">
        <v>19</v>
      </c>
      <c r="K30" s="52">
        <v>191</v>
      </c>
      <c r="L30" s="53">
        <f>IF($C30=7,SUM($J30+$K30),)</f>
        <v>0</v>
      </c>
      <c r="M30" s="53">
        <f>IF($C30=5,SUM($J30+$K30),)</f>
        <v>0</v>
      </c>
      <c r="N30" s="53">
        <f>IF($C30=3,SUM($J30+$K30),)</f>
        <v>210</v>
      </c>
      <c r="O30" s="53">
        <f>IF($C30=1,SUM($J30+$K30),)</f>
        <v>0</v>
      </c>
      <c r="P30" s="54">
        <f t="shared" si="1"/>
        <v>210</v>
      </c>
    </row>
    <row r="31" spans="1:16" x14ac:dyDescent="0.2">
      <c r="A31" s="44">
        <v>24</v>
      </c>
      <c r="B31" s="45" t="s">
        <v>436</v>
      </c>
      <c r="C31" s="45">
        <v>3</v>
      </c>
      <c r="D31" s="46" t="s">
        <v>341</v>
      </c>
      <c r="E31" s="47">
        <v>51</v>
      </c>
      <c r="F31" s="46"/>
      <c r="G31" s="57" t="s">
        <v>230</v>
      </c>
      <c r="H31" s="58">
        <v>17</v>
      </c>
      <c r="I31" s="50" t="s">
        <v>452</v>
      </c>
      <c r="J31" s="51">
        <v>3927</v>
      </c>
      <c r="K31" s="52"/>
      <c r="L31" s="53">
        <f>IF($C31=7,SUM($J31+$K31),)</f>
        <v>0</v>
      </c>
      <c r="M31" s="53">
        <f>IF($C31=5,SUM($J31+$K31),)</f>
        <v>0</v>
      </c>
      <c r="N31" s="53">
        <f>IF($C31=3,SUM($J31+$K31),)</f>
        <v>3927</v>
      </c>
      <c r="O31" s="53">
        <f>IF($C31=1,SUM($J31+$K31),)</f>
        <v>0</v>
      </c>
      <c r="P31" s="54">
        <f t="shared" si="1"/>
        <v>3927</v>
      </c>
    </row>
    <row r="32" spans="1:16" x14ac:dyDescent="0.2">
      <c r="A32" s="44">
        <v>25</v>
      </c>
      <c r="B32" s="45" t="s">
        <v>436</v>
      </c>
      <c r="C32" s="45">
        <v>3</v>
      </c>
      <c r="D32" s="46" t="s">
        <v>453</v>
      </c>
      <c r="E32" s="47">
        <v>12</v>
      </c>
      <c r="F32" s="48"/>
      <c r="G32" s="57" t="s">
        <v>230</v>
      </c>
      <c r="H32" s="58">
        <v>18</v>
      </c>
      <c r="I32" s="50" t="s">
        <v>454</v>
      </c>
      <c r="J32" s="51">
        <v>528</v>
      </c>
      <c r="K32" s="65">
        <v>44</v>
      </c>
      <c r="L32" s="53">
        <f>IF($C32=7,SUM($J32+$K32),)</f>
        <v>0</v>
      </c>
      <c r="M32" s="53">
        <f>IF($C32=5,SUM($J32+$K32),)</f>
        <v>0</v>
      </c>
      <c r="N32" s="53">
        <f>IF($C32=3,SUM($J32+$K32),)</f>
        <v>572</v>
      </c>
      <c r="O32" s="53">
        <f>IF($C32=1,SUM($J32+$K32),)</f>
        <v>0</v>
      </c>
      <c r="P32" s="54">
        <f t="shared" si="1"/>
        <v>572</v>
      </c>
    </row>
    <row r="33" spans="1:16" x14ac:dyDescent="0.2">
      <c r="A33" s="44">
        <v>26</v>
      </c>
      <c r="B33" s="45" t="s">
        <v>436</v>
      </c>
      <c r="C33" s="45">
        <v>3</v>
      </c>
      <c r="D33" s="46" t="s">
        <v>455</v>
      </c>
      <c r="E33" s="47">
        <v>6</v>
      </c>
      <c r="F33" s="48"/>
      <c r="G33" s="57" t="s">
        <v>230</v>
      </c>
      <c r="H33" s="58">
        <v>17</v>
      </c>
      <c r="I33" s="50" t="s">
        <v>345</v>
      </c>
      <c r="J33" s="51">
        <v>25</v>
      </c>
      <c r="K33" s="65">
        <v>67</v>
      </c>
      <c r="L33" s="53">
        <f>IF($C33=7,SUM($J33+$K33),)</f>
        <v>0</v>
      </c>
      <c r="M33" s="53">
        <f>IF($C33=5,SUM($J33+$K33),)</f>
        <v>0</v>
      </c>
      <c r="N33" s="53">
        <f>IF($C33=3,SUM($J33+$K33),)</f>
        <v>92</v>
      </c>
      <c r="O33" s="53">
        <f>IF($C33=1,SUM($J33+$K33),)</f>
        <v>0</v>
      </c>
      <c r="P33" s="54">
        <f t="shared" si="1"/>
        <v>92</v>
      </c>
    </row>
    <row r="34" spans="1:16" x14ac:dyDescent="0.2">
      <c r="A34" s="44">
        <v>27</v>
      </c>
      <c r="B34" s="45" t="s">
        <v>436</v>
      </c>
      <c r="C34" s="45">
        <v>3</v>
      </c>
      <c r="D34" s="46" t="s">
        <v>455</v>
      </c>
      <c r="E34" s="47">
        <v>7</v>
      </c>
      <c r="F34" s="48"/>
      <c r="G34" s="57" t="s">
        <v>230</v>
      </c>
      <c r="H34" s="58">
        <v>17</v>
      </c>
      <c r="I34" s="50" t="s">
        <v>456</v>
      </c>
      <c r="J34" s="51">
        <v>66</v>
      </c>
      <c r="K34" s="65">
        <v>66</v>
      </c>
      <c r="L34" s="53">
        <f>IF($C34=7,SUM($J34+$K34),)</f>
        <v>0</v>
      </c>
      <c r="M34" s="53">
        <f>IF($C34=5,SUM($J34+$K34),)</f>
        <v>0</v>
      </c>
      <c r="N34" s="53">
        <f>IF($C34=3,SUM($J34+$K34),)</f>
        <v>132</v>
      </c>
      <c r="O34" s="53">
        <f>IF($C34=1,SUM($J34+$K34),)</f>
        <v>0</v>
      </c>
      <c r="P34" s="54">
        <f t="shared" si="1"/>
        <v>132</v>
      </c>
    </row>
    <row r="35" spans="1:16" x14ac:dyDescent="0.2">
      <c r="A35" s="44">
        <v>28</v>
      </c>
      <c r="B35" s="45" t="s">
        <v>436</v>
      </c>
      <c r="C35" s="45">
        <v>3</v>
      </c>
      <c r="D35" s="46" t="s">
        <v>457</v>
      </c>
      <c r="E35" s="47">
        <v>5</v>
      </c>
      <c r="F35" s="48"/>
      <c r="G35" s="57" t="s">
        <v>230</v>
      </c>
      <c r="H35" s="58">
        <v>17</v>
      </c>
      <c r="I35" s="50" t="s">
        <v>306</v>
      </c>
      <c r="J35" s="51">
        <v>105</v>
      </c>
      <c r="K35" s="52">
        <v>8</v>
      </c>
      <c r="L35" s="53">
        <f>IF($C35=7,SUM($J35+$K35),)</f>
        <v>0</v>
      </c>
      <c r="M35" s="53">
        <f>IF($C35=5,SUM($J35+$K35),)</f>
        <v>0</v>
      </c>
      <c r="N35" s="53">
        <f>IF($C35=3,SUM($J35+$K35),)</f>
        <v>113</v>
      </c>
      <c r="O35" s="53">
        <f>IF($C35=1,SUM($J35+$K35),)</f>
        <v>0</v>
      </c>
      <c r="P35" s="54">
        <f t="shared" si="1"/>
        <v>113</v>
      </c>
    </row>
    <row r="36" spans="1:16" x14ac:dyDescent="0.2">
      <c r="A36" s="44">
        <v>29</v>
      </c>
      <c r="B36" s="45" t="s">
        <v>436</v>
      </c>
      <c r="C36" s="45">
        <v>3</v>
      </c>
      <c r="D36" s="46" t="s">
        <v>457</v>
      </c>
      <c r="E36" s="47">
        <v>9</v>
      </c>
      <c r="F36" s="48"/>
      <c r="G36" s="57" t="s">
        <v>230</v>
      </c>
      <c r="H36" s="58">
        <v>17</v>
      </c>
      <c r="I36" s="50" t="s">
        <v>458</v>
      </c>
      <c r="J36" s="51">
        <v>300</v>
      </c>
      <c r="K36" s="65">
        <v>35</v>
      </c>
      <c r="L36" s="53">
        <f>IF($C36=7,SUM($J36+$K36),)</f>
        <v>0</v>
      </c>
      <c r="M36" s="53">
        <f>IF($C36=5,SUM($J36+$K36),)</f>
        <v>0</v>
      </c>
      <c r="N36" s="53">
        <f>IF($C36=3,SUM($J36+$K36),)</f>
        <v>335</v>
      </c>
      <c r="O36" s="53">
        <f>IF($C36=1,SUM($J36+$K36),)</f>
        <v>0</v>
      </c>
      <c r="P36" s="54">
        <f t="shared" si="1"/>
        <v>335</v>
      </c>
    </row>
    <row r="37" spans="1:16" x14ac:dyDescent="0.2">
      <c r="A37" s="44">
        <v>30</v>
      </c>
      <c r="B37" s="45" t="s">
        <v>436</v>
      </c>
      <c r="C37" s="45">
        <v>3</v>
      </c>
      <c r="D37" s="46" t="s">
        <v>457</v>
      </c>
      <c r="E37" s="47">
        <v>23</v>
      </c>
      <c r="F37" s="48"/>
      <c r="G37" s="57" t="s">
        <v>230</v>
      </c>
      <c r="H37" s="58">
        <v>17</v>
      </c>
      <c r="I37" s="50" t="s">
        <v>459</v>
      </c>
      <c r="J37" s="51">
        <v>379</v>
      </c>
      <c r="K37" s="52"/>
      <c r="L37" s="53">
        <f>IF($C37=7,SUM($J37+$K37),)</f>
        <v>0</v>
      </c>
      <c r="M37" s="53">
        <f>IF($C37=5,SUM($J37+$K37),)</f>
        <v>0</v>
      </c>
      <c r="N37" s="53">
        <f>IF($C37=3,SUM($J37+$K37),)</f>
        <v>379</v>
      </c>
      <c r="O37" s="53">
        <f>IF($C37=1,SUM($J37+$K37),)</f>
        <v>0</v>
      </c>
      <c r="P37" s="54">
        <f t="shared" si="1"/>
        <v>379</v>
      </c>
    </row>
    <row r="38" spans="1:16" x14ac:dyDescent="0.2">
      <c r="A38" s="44">
        <v>31</v>
      </c>
      <c r="B38" s="45" t="s">
        <v>436</v>
      </c>
      <c r="C38" s="45">
        <v>3</v>
      </c>
      <c r="D38" s="46" t="s">
        <v>457</v>
      </c>
      <c r="E38" s="47">
        <v>34</v>
      </c>
      <c r="F38" s="48"/>
      <c r="G38" s="57"/>
      <c r="H38" s="58"/>
      <c r="I38" s="50"/>
      <c r="J38" s="51"/>
      <c r="K38" s="65">
        <v>18</v>
      </c>
      <c r="L38" s="53">
        <f>IF($C38=7,SUM($J38+$K38),)</f>
        <v>0</v>
      </c>
      <c r="M38" s="53">
        <f>IF($C38=5,SUM($J38+$K38),)</f>
        <v>0</v>
      </c>
      <c r="N38" s="53">
        <f>IF($C38=3,SUM($J38+$K38),)</f>
        <v>18</v>
      </c>
      <c r="O38" s="53">
        <f>IF($C38=1,SUM($J38+$K38),)</f>
        <v>0</v>
      </c>
      <c r="P38" s="54">
        <f t="shared" si="1"/>
        <v>18</v>
      </c>
    </row>
    <row r="39" spans="1:16" x14ac:dyDescent="0.2">
      <c r="A39" s="44">
        <v>32</v>
      </c>
      <c r="B39" s="45" t="s">
        <v>436</v>
      </c>
      <c r="C39" s="45">
        <v>3</v>
      </c>
      <c r="D39" s="46" t="s">
        <v>457</v>
      </c>
      <c r="E39" s="47">
        <v>37</v>
      </c>
      <c r="F39" s="48"/>
      <c r="G39" s="57" t="s">
        <v>230</v>
      </c>
      <c r="H39" s="58">
        <v>17</v>
      </c>
      <c r="I39" s="50" t="s">
        <v>460</v>
      </c>
      <c r="J39" s="51">
        <v>1182</v>
      </c>
      <c r="K39" s="65">
        <v>138</v>
      </c>
      <c r="L39" s="53">
        <f>IF($C39=7,SUM($J39+$K39),)</f>
        <v>0</v>
      </c>
      <c r="M39" s="53">
        <f>IF($C39=5,SUM($J39+$K39),)</f>
        <v>0</v>
      </c>
      <c r="N39" s="53">
        <f>IF($C39=3,SUM($J39+$K39),)</f>
        <v>1320</v>
      </c>
      <c r="O39" s="53">
        <f>IF($C39=1,SUM($J39+$K39),)</f>
        <v>0</v>
      </c>
      <c r="P39" s="54">
        <f t="shared" si="1"/>
        <v>1320</v>
      </c>
    </row>
    <row r="40" spans="1:16" x14ac:dyDescent="0.2">
      <c r="A40" s="44">
        <v>33</v>
      </c>
      <c r="B40" s="45" t="s">
        <v>436</v>
      </c>
      <c r="C40" s="45">
        <v>3</v>
      </c>
      <c r="D40" s="46" t="s">
        <v>368</v>
      </c>
      <c r="E40" s="47">
        <v>4</v>
      </c>
      <c r="F40" s="46" t="s">
        <v>11</v>
      </c>
      <c r="G40" s="57" t="s">
        <v>230</v>
      </c>
      <c r="H40" s="90">
        <v>17</v>
      </c>
      <c r="I40" s="89" t="s">
        <v>461</v>
      </c>
      <c r="J40" s="51">
        <v>621</v>
      </c>
      <c r="K40" s="52"/>
      <c r="L40" s="53">
        <f>IF($C40=7,SUM($J40+$K40),)</f>
        <v>0</v>
      </c>
      <c r="M40" s="53">
        <f>IF($C40=5,SUM($J40+$K40),)</f>
        <v>0</v>
      </c>
      <c r="N40" s="53">
        <f>IF($C40=3,SUM($J40+$K40),)</f>
        <v>621</v>
      </c>
      <c r="O40" s="53">
        <f>IF($C40=1,SUM($J40+$K40),)</f>
        <v>0</v>
      </c>
      <c r="P40" s="54">
        <f t="shared" si="1"/>
        <v>621</v>
      </c>
    </row>
    <row r="41" spans="1:16" x14ac:dyDescent="0.2">
      <c r="A41" s="44">
        <v>34</v>
      </c>
      <c r="B41" s="45" t="s">
        <v>436</v>
      </c>
      <c r="C41" s="45">
        <v>3</v>
      </c>
      <c r="D41" s="46" t="s">
        <v>368</v>
      </c>
      <c r="E41" s="47">
        <v>12</v>
      </c>
      <c r="F41" s="48"/>
      <c r="G41" s="57"/>
      <c r="H41" s="58"/>
      <c r="I41" s="50"/>
      <c r="J41" s="51"/>
      <c r="K41" s="65">
        <v>66</v>
      </c>
      <c r="L41" s="53">
        <f>IF($C41=7,SUM($J41+$K41),)</f>
        <v>0</v>
      </c>
      <c r="M41" s="53">
        <f>IF($C41=5,SUM($J41+$K41),)</f>
        <v>0</v>
      </c>
      <c r="N41" s="53">
        <f>IF($C41=3,SUM($J41+$K41),)</f>
        <v>66</v>
      </c>
      <c r="O41" s="53">
        <f>IF($C41=1,SUM($J41+$K41),)</f>
        <v>0</v>
      </c>
      <c r="P41" s="54">
        <f t="shared" si="1"/>
        <v>66</v>
      </c>
    </row>
    <row r="42" spans="1:16" x14ac:dyDescent="0.2">
      <c r="A42" s="44">
        <v>35</v>
      </c>
      <c r="B42" s="45" t="s">
        <v>436</v>
      </c>
      <c r="C42" s="45">
        <v>3</v>
      </c>
      <c r="D42" s="46" t="s">
        <v>462</v>
      </c>
      <c r="E42" s="64">
        <v>4</v>
      </c>
      <c r="F42" s="48" t="s">
        <v>463</v>
      </c>
      <c r="G42" s="57" t="s">
        <v>230</v>
      </c>
      <c r="H42" s="58">
        <v>18</v>
      </c>
      <c r="I42" s="58">
        <v>67</v>
      </c>
      <c r="J42" s="51">
        <v>1001</v>
      </c>
      <c r="K42" s="52">
        <v>219</v>
      </c>
      <c r="L42" s="53">
        <f>IF($C42=7,SUM($J42+$K42),)</f>
        <v>0</v>
      </c>
      <c r="M42" s="53">
        <f>IF($C42=5,SUM($J42+$K42),)</f>
        <v>0</v>
      </c>
      <c r="N42" s="53">
        <f>IF($C42=3,SUM($J42+$K42),)</f>
        <v>1220</v>
      </c>
      <c r="O42" s="53">
        <f>IF($C42=1,SUM($J42+$K42),)</f>
        <v>0</v>
      </c>
      <c r="P42" s="54">
        <f t="shared" si="1"/>
        <v>1220</v>
      </c>
    </row>
    <row r="43" spans="1:16" x14ac:dyDescent="0.2">
      <c r="A43" s="44">
        <v>36</v>
      </c>
      <c r="B43" s="45" t="s">
        <v>436</v>
      </c>
      <c r="C43" s="45">
        <v>3</v>
      </c>
      <c r="D43" s="46" t="s">
        <v>462</v>
      </c>
      <c r="E43" s="47">
        <v>5</v>
      </c>
      <c r="F43" s="46" t="s">
        <v>11</v>
      </c>
      <c r="G43" s="57"/>
      <c r="H43" s="58"/>
      <c r="I43" s="50"/>
      <c r="J43" s="51"/>
      <c r="K43" s="65">
        <v>32</v>
      </c>
      <c r="L43" s="53">
        <f>IF($C43=7,SUM($J43+$K43),)</f>
        <v>0</v>
      </c>
      <c r="M43" s="53">
        <f>IF($C43=5,SUM($J43+$K43),)</f>
        <v>0</v>
      </c>
      <c r="N43" s="53">
        <f>IF($C43=3,SUM($J43+$K43),)</f>
        <v>32</v>
      </c>
      <c r="O43" s="53">
        <f>IF($C43=1,SUM($J43+$K43),)</f>
        <v>0</v>
      </c>
      <c r="P43" s="54">
        <f t="shared" si="1"/>
        <v>32</v>
      </c>
    </row>
    <row r="44" spans="1:16" x14ac:dyDescent="0.2">
      <c r="A44" s="44">
        <v>37</v>
      </c>
      <c r="B44" s="45" t="s">
        <v>436</v>
      </c>
      <c r="C44" s="45">
        <v>3</v>
      </c>
      <c r="D44" s="46" t="s">
        <v>462</v>
      </c>
      <c r="E44" s="47">
        <v>5</v>
      </c>
      <c r="F44" s="48"/>
      <c r="G44" s="57" t="s">
        <v>230</v>
      </c>
      <c r="H44" s="58">
        <v>18</v>
      </c>
      <c r="I44" s="58" t="s">
        <v>464</v>
      </c>
      <c r="J44" s="51">
        <v>224</v>
      </c>
      <c r="K44" s="51">
        <v>31</v>
      </c>
      <c r="L44" s="53">
        <f>IF($C44=7,SUM($J44+$K44),)</f>
        <v>0</v>
      </c>
      <c r="M44" s="53">
        <f>IF($C44=5,SUM($J44+$K44),)</f>
        <v>0</v>
      </c>
      <c r="N44" s="53">
        <f>IF($C44=3,SUM($J44+$K44),)</f>
        <v>255</v>
      </c>
      <c r="O44" s="53">
        <f>IF($C44=1,SUM($J44+$K44),)</f>
        <v>0</v>
      </c>
      <c r="P44" s="54">
        <f t="shared" si="1"/>
        <v>255</v>
      </c>
    </row>
    <row r="45" spans="1:16" x14ac:dyDescent="0.2">
      <c r="A45" s="44">
        <v>38</v>
      </c>
      <c r="B45" s="45" t="s">
        <v>436</v>
      </c>
      <c r="C45" s="45">
        <v>3</v>
      </c>
      <c r="D45" s="46" t="s">
        <v>462</v>
      </c>
      <c r="E45" s="47">
        <v>12</v>
      </c>
      <c r="F45" s="48"/>
      <c r="G45" s="57"/>
      <c r="H45" s="58"/>
      <c r="I45" s="58"/>
      <c r="J45" s="51">
        <v>542</v>
      </c>
      <c r="K45" s="52"/>
      <c r="L45" s="53">
        <f>IF($C45=7,SUM($J45+$K45),)</f>
        <v>0</v>
      </c>
      <c r="M45" s="53">
        <f>IF($C45=5,SUM($J45+$K45),)</f>
        <v>0</v>
      </c>
      <c r="N45" s="53">
        <f>IF($C45=3,SUM($J45+$K45),)</f>
        <v>542</v>
      </c>
      <c r="O45" s="53">
        <f>IF($C45=1,SUM($J45+$K45),)</f>
        <v>0</v>
      </c>
      <c r="P45" s="54">
        <f t="shared" si="1"/>
        <v>542</v>
      </c>
    </row>
    <row r="46" spans="1:16" x14ac:dyDescent="0.2">
      <c r="A46" s="44">
        <v>39</v>
      </c>
      <c r="B46" s="45" t="s">
        <v>436</v>
      </c>
      <c r="C46" s="45">
        <v>3</v>
      </c>
      <c r="D46" s="46" t="s">
        <v>462</v>
      </c>
      <c r="E46" s="56">
        <v>13</v>
      </c>
      <c r="F46" s="48"/>
      <c r="G46" s="57" t="s">
        <v>230</v>
      </c>
      <c r="H46" s="58">
        <v>18</v>
      </c>
      <c r="I46" s="50" t="s">
        <v>465</v>
      </c>
      <c r="J46" s="51">
        <v>196</v>
      </c>
      <c r="K46" s="65">
        <v>46</v>
      </c>
      <c r="L46" s="53">
        <f>IF($C46=7,SUM($J46+$K46),)</f>
        <v>0</v>
      </c>
      <c r="M46" s="53">
        <f>IF($C46=5,SUM($J46+$K46),)</f>
        <v>0</v>
      </c>
      <c r="N46" s="53">
        <f>IF($C46=3,SUM($J46+$K46),)</f>
        <v>242</v>
      </c>
      <c r="O46" s="53">
        <f>IF($C46=1,SUM($J46+$K46),)</f>
        <v>0</v>
      </c>
      <c r="P46" s="54">
        <f t="shared" si="1"/>
        <v>242</v>
      </c>
    </row>
    <row r="47" spans="1:16" x14ac:dyDescent="0.2">
      <c r="A47" s="44">
        <v>40</v>
      </c>
      <c r="B47" s="45" t="s">
        <v>436</v>
      </c>
      <c r="C47" s="45">
        <v>3</v>
      </c>
      <c r="D47" s="46" t="s">
        <v>466</v>
      </c>
      <c r="E47" s="64">
        <v>3</v>
      </c>
      <c r="F47" s="48"/>
      <c r="G47" s="57" t="s">
        <v>230</v>
      </c>
      <c r="H47" s="58">
        <v>17</v>
      </c>
      <c r="I47" s="50" t="s">
        <v>467</v>
      </c>
      <c r="J47" s="51">
        <v>2271</v>
      </c>
      <c r="K47" s="65">
        <v>94</v>
      </c>
      <c r="L47" s="53">
        <f>IF($C47=7,SUM($J47+$K47),)</f>
        <v>0</v>
      </c>
      <c r="M47" s="53">
        <f>IF($C47=5,SUM($J47+$K47),)</f>
        <v>0</v>
      </c>
      <c r="N47" s="53">
        <f>IF($C47=3,SUM($J47+$K47),)</f>
        <v>2365</v>
      </c>
      <c r="O47" s="53">
        <f>IF($C47=1,SUM($J47+$K47),)</f>
        <v>0</v>
      </c>
      <c r="P47" s="54">
        <f t="shared" si="1"/>
        <v>2365</v>
      </c>
    </row>
    <row r="48" spans="1:16" x14ac:dyDescent="0.2">
      <c r="A48" s="44">
        <v>41</v>
      </c>
      <c r="B48" s="45" t="s">
        <v>436</v>
      </c>
      <c r="C48" s="45">
        <v>3</v>
      </c>
      <c r="D48" s="46" t="s">
        <v>466</v>
      </c>
      <c r="E48" s="47">
        <v>5</v>
      </c>
      <c r="F48" s="48"/>
      <c r="G48" s="57"/>
      <c r="H48" s="58"/>
      <c r="I48" s="50"/>
      <c r="J48" s="51"/>
      <c r="K48" s="65">
        <v>42</v>
      </c>
      <c r="L48" s="53">
        <f>IF($C48=7,SUM($J48+$K48),)</f>
        <v>0</v>
      </c>
      <c r="M48" s="53">
        <f>IF($C48=5,SUM($J48+$K48),)</f>
        <v>0</v>
      </c>
      <c r="N48" s="53">
        <f>IF($C48=3,SUM($J48+$K48),)</f>
        <v>42</v>
      </c>
      <c r="O48" s="53">
        <f>IF($C48=1,SUM($J48+$K48),)</f>
        <v>0</v>
      </c>
      <c r="P48" s="54">
        <f t="shared" si="1"/>
        <v>42</v>
      </c>
    </row>
    <row r="49" spans="1:16" x14ac:dyDescent="0.2">
      <c r="A49" s="44">
        <v>42</v>
      </c>
      <c r="B49" s="45" t="s">
        <v>436</v>
      </c>
      <c r="C49" s="45">
        <v>3</v>
      </c>
      <c r="D49" s="46" t="s">
        <v>466</v>
      </c>
      <c r="E49" s="47">
        <v>20</v>
      </c>
      <c r="F49" s="48"/>
      <c r="G49" s="57"/>
      <c r="H49" s="58"/>
      <c r="I49" s="50"/>
      <c r="J49" s="51"/>
      <c r="K49" s="65">
        <v>52</v>
      </c>
      <c r="L49" s="53">
        <f>IF($C49=7,SUM($J49+$K49),)</f>
        <v>0</v>
      </c>
      <c r="M49" s="53">
        <f>IF($C49=5,SUM($J49+$K49),)</f>
        <v>0</v>
      </c>
      <c r="N49" s="53">
        <f>IF($C49=3,SUM($J49+$K49),)</f>
        <v>52</v>
      </c>
      <c r="O49" s="53">
        <f>IF($C49=1,SUM($J49+$K49),)</f>
        <v>0</v>
      </c>
      <c r="P49" s="54">
        <f t="shared" si="1"/>
        <v>52</v>
      </c>
    </row>
    <row r="50" spans="1:16" x14ac:dyDescent="0.2">
      <c r="A50" s="44">
        <v>43</v>
      </c>
      <c r="B50" s="45" t="s">
        <v>436</v>
      </c>
      <c r="C50" s="45">
        <v>3</v>
      </c>
      <c r="D50" s="46" t="s">
        <v>466</v>
      </c>
      <c r="E50" s="47">
        <v>24</v>
      </c>
      <c r="F50" s="48"/>
      <c r="G50" s="57" t="s">
        <v>230</v>
      </c>
      <c r="H50" s="58">
        <v>17</v>
      </c>
      <c r="I50" s="50" t="s">
        <v>190</v>
      </c>
      <c r="J50" s="51">
        <v>919</v>
      </c>
      <c r="K50" s="65">
        <v>64</v>
      </c>
      <c r="L50" s="53">
        <f>IF($C50=7,SUM($J50+$K50),)</f>
        <v>0</v>
      </c>
      <c r="M50" s="53">
        <f>IF($C50=5,SUM($J50+$K50),)</f>
        <v>0</v>
      </c>
      <c r="N50" s="53">
        <f>IF($C50=3,SUM($J50+$K50),)</f>
        <v>983</v>
      </c>
      <c r="O50" s="53">
        <f>IF($C50=1,SUM($J50+$K50),)</f>
        <v>0</v>
      </c>
      <c r="P50" s="54">
        <f t="shared" si="1"/>
        <v>983</v>
      </c>
    </row>
    <row r="51" spans="1:16" x14ac:dyDescent="0.2">
      <c r="A51" s="44">
        <v>44</v>
      </c>
      <c r="B51" s="45" t="s">
        <v>436</v>
      </c>
      <c r="C51" s="45">
        <v>3</v>
      </c>
      <c r="D51" s="46" t="s">
        <v>373</v>
      </c>
      <c r="E51" s="47">
        <v>6</v>
      </c>
      <c r="F51" s="48"/>
      <c r="G51" s="57" t="s">
        <v>230</v>
      </c>
      <c r="H51" s="58">
        <v>17</v>
      </c>
      <c r="I51" s="50" t="s">
        <v>468</v>
      </c>
      <c r="J51" s="51">
        <v>37</v>
      </c>
      <c r="K51" s="65">
        <v>43</v>
      </c>
      <c r="L51" s="53">
        <f>IF($C51=7,SUM($J51+$K51),)</f>
        <v>0</v>
      </c>
      <c r="M51" s="53">
        <f>IF($C51=5,SUM($J51+$K51),)</f>
        <v>0</v>
      </c>
      <c r="N51" s="53">
        <f>IF($C51=3,SUM($J51+$K51),)</f>
        <v>80</v>
      </c>
      <c r="O51" s="53">
        <f>IF($C51=1,SUM($J51+$K51),)</f>
        <v>0</v>
      </c>
      <c r="P51" s="54">
        <f t="shared" si="1"/>
        <v>80</v>
      </c>
    </row>
    <row r="52" spans="1:16" x14ac:dyDescent="0.2">
      <c r="A52" s="44">
        <v>45</v>
      </c>
      <c r="B52" s="45" t="s">
        <v>436</v>
      </c>
      <c r="C52" s="45">
        <v>3</v>
      </c>
      <c r="D52" s="46" t="s">
        <v>373</v>
      </c>
      <c r="E52" s="47">
        <v>8</v>
      </c>
      <c r="F52" s="48"/>
      <c r="G52" s="57" t="s">
        <v>230</v>
      </c>
      <c r="H52" s="58">
        <v>17</v>
      </c>
      <c r="I52" s="50" t="s">
        <v>469</v>
      </c>
      <c r="J52" s="51">
        <v>668</v>
      </c>
      <c r="K52" s="52"/>
      <c r="L52" s="53">
        <f>IF($C52=7,SUM($J52+$K52),)</f>
        <v>0</v>
      </c>
      <c r="M52" s="53">
        <f>IF($C52=5,SUM($J52+$K52),)</f>
        <v>0</v>
      </c>
      <c r="N52" s="53">
        <f>IF($C52=3,SUM($J52+$K52),)</f>
        <v>668</v>
      </c>
      <c r="O52" s="53">
        <f>IF($C52=1,SUM($J52+$K52),)</f>
        <v>0</v>
      </c>
      <c r="P52" s="54">
        <f t="shared" si="1"/>
        <v>668</v>
      </c>
    </row>
    <row r="53" spans="1:16" x14ac:dyDescent="0.2">
      <c r="A53" s="44">
        <v>46</v>
      </c>
      <c r="B53" s="45" t="s">
        <v>436</v>
      </c>
      <c r="C53" s="45">
        <v>3</v>
      </c>
      <c r="D53" s="46" t="s">
        <v>373</v>
      </c>
      <c r="E53" s="47">
        <v>14</v>
      </c>
      <c r="F53" s="48"/>
      <c r="G53" s="57" t="s">
        <v>230</v>
      </c>
      <c r="H53" s="58">
        <v>17</v>
      </c>
      <c r="I53" s="50" t="s">
        <v>470</v>
      </c>
      <c r="J53" s="51">
        <v>571</v>
      </c>
      <c r="K53" s="65">
        <v>42</v>
      </c>
      <c r="L53" s="53">
        <f>IF($C53=7,SUM($J53+$K53),)</f>
        <v>0</v>
      </c>
      <c r="M53" s="53">
        <f>IF($C53=5,SUM($J53+$K53),)</f>
        <v>0</v>
      </c>
      <c r="N53" s="53">
        <f>IF($C53=3,SUM($J53+$K53),)</f>
        <v>613</v>
      </c>
      <c r="O53" s="53">
        <f>IF($C53=1,SUM($J53+$K53),)</f>
        <v>0</v>
      </c>
      <c r="P53" s="54">
        <f t="shared" si="1"/>
        <v>613</v>
      </c>
    </row>
    <row r="54" spans="1:16" x14ac:dyDescent="0.2">
      <c r="A54" s="44">
        <v>47</v>
      </c>
      <c r="B54" s="45" t="s">
        <v>436</v>
      </c>
      <c r="C54" s="45">
        <v>3</v>
      </c>
      <c r="D54" s="46" t="s">
        <v>373</v>
      </c>
      <c r="E54" s="47">
        <v>20</v>
      </c>
      <c r="F54" s="48"/>
      <c r="G54" s="57" t="s">
        <v>230</v>
      </c>
      <c r="H54" s="58">
        <v>17</v>
      </c>
      <c r="I54" s="50" t="s">
        <v>471</v>
      </c>
      <c r="J54" s="51">
        <v>856</v>
      </c>
      <c r="K54" s="52"/>
      <c r="L54" s="53">
        <f>IF($C54=7,SUM($J54+$K54),)</f>
        <v>0</v>
      </c>
      <c r="M54" s="53">
        <f>IF($C54=5,SUM($J54+$K54),)</f>
        <v>0</v>
      </c>
      <c r="N54" s="53">
        <f>IF($C54=3,SUM($J54+$K54),)</f>
        <v>856</v>
      </c>
      <c r="O54" s="53">
        <f>IF($C54=1,SUM($J54+$K54),)</f>
        <v>0</v>
      </c>
      <c r="P54" s="54">
        <f t="shared" si="1"/>
        <v>856</v>
      </c>
    </row>
    <row r="55" spans="1:16" x14ac:dyDescent="0.2">
      <c r="A55" s="44">
        <v>48</v>
      </c>
      <c r="B55" s="45" t="s">
        <v>436</v>
      </c>
      <c r="C55" s="45">
        <v>3</v>
      </c>
      <c r="D55" s="46" t="s">
        <v>472</v>
      </c>
      <c r="E55" s="47">
        <v>5</v>
      </c>
      <c r="F55" s="48"/>
      <c r="G55" s="57"/>
      <c r="H55" s="58"/>
      <c r="I55" s="50"/>
      <c r="J55" s="51"/>
      <c r="K55" s="65">
        <v>63</v>
      </c>
      <c r="L55" s="53">
        <f>IF($C55=7,SUM($J55+$K55),)</f>
        <v>0</v>
      </c>
      <c r="M55" s="53">
        <f>IF($C55=5,SUM($J55+$K55),)</f>
        <v>0</v>
      </c>
      <c r="N55" s="53">
        <f>IF($C55=3,SUM($J55+$K55),)</f>
        <v>63</v>
      </c>
      <c r="O55" s="53">
        <f>IF($C55=1,SUM($J55+$K55),)</f>
        <v>0</v>
      </c>
      <c r="P55" s="54">
        <f t="shared" si="1"/>
        <v>63</v>
      </c>
    </row>
    <row r="56" spans="1:16" x14ac:dyDescent="0.2">
      <c r="A56" s="44">
        <v>49</v>
      </c>
      <c r="B56" s="45" t="s">
        <v>436</v>
      </c>
      <c r="C56" s="45">
        <v>3</v>
      </c>
      <c r="D56" s="46" t="s">
        <v>473</v>
      </c>
      <c r="E56" s="47">
        <v>9</v>
      </c>
      <c r="F56" s="48"/>
      <c r="G56" s="57" t="s">
        <v>230</v>
      </c>
      <c r="H56" s="58">
        <v>18</v>
      </c>
      <c r="I56" s="50" t="s">
        <v>474</v>
      </c>
      <c r="J56" s="51">
        <v>745</v>
      </c>
      <c r="K56" s="65"/>
      <c r="L56" s="53">
        <f>IF($C56=7,SUM($J56+$K56),)</f>
        <v>0</v>
      </c>
      <c r="M56" s="53">
        <f>IF($C56=5,SUM($J56+$K56),)</f>
        <v>0</v>
      </c>
      <c r="N56" s="53">
        <f>IF($C56=3,SUM($J56+$K56),)</f>
        <v>745</v>
      </c>
      <c r="O56" s="53">
        <f>IF($C56=1,SUM($J56+$K56),)</f>
        <v>0</v>
      </c>
      <c r="P56" s="54">
        <f t="shared" si="1"/>
        <v>745</v>
      </c>
    </row>
    <row r="57" spans="1:16" x14ac:dyDescent="0.2">
      <c r="A57" s="44">
        <v>50</v>
      </c>
      <c r="B57" s="45" t="s">
        <v>436</v>
      </c>
      <c r="C57" s="45">
        <v>3</v>
      </c>
      <c r="D57" s="46" t="s">
        <v>475</v>
      </c>
      <c r="E57" s="64">
        <v>3</v>
      </c>
      <c r="F57" s="48"/>
      <c r="G57" s="57" t="s">
        <v>230</v>
      </c>
      <c r="H57" s="58">
        <v>18</v>
      </c>
      <c r="I57" s="50" t="s">
        <v>476</v>
      </c>
      <c r="J57" s="51">
        <v>3338</v>
      </c>
      <c r="K57" s="65">
        <v>63</v>
      </c>
      <c r="L57" s="53">
        <f>IF($C57=7,SUM($J57+$K57),)</f>
        <v>0</v>
      </c>
      <c r="M57" s="53">
        <f>IF($C57=5,SUM($J57+$K57),)</f>
        <v>0</v>
      </c>
      <c r="N57" s="53">
        <f>IF($C57=3,SUM($J57+$K57),)</f>
        <v>3401</v>
      </c>
      <c r="O57" s="53">
        <f>IF($C57=1,SUM($J57+$K57),)</f>
        <v>0</v>
      </c>
      <c r="P57" s="54">
        <f t="shared" si="1"/>
        <v>3401</v>
      </c>
    </row>
    <row r="58" spans="1:16" x14ac:dyDescent="0.2">
      <c r="A58" s="44">
        <v>51</v>
      </c>
      <c r="B58" s="45" t="s">
        <v>436</v>
      </c>
      <c r="C58" s="45">
        <v>3</v>
      </c>
      <c r="D58" s="46" t="s">
        <v>475</v>
      </c>
      <c r="E58" s="47">
        <v>23</v>
      </c>
      <c r="F58" s="48"/>
      <c r="G58" s="57"/>
      <c r="H58" s="58"/>
      <c r="I58" s="50"/>
      <c r="J58" s="51"/>
      <c r="K58" s="65">
        <v>69</v>
      </c>
      <c r="L58" s="53">
        <f>IF($C58=7,SUM($J58+$K58),)</f>
        <v>0</v>
      </c>
      <c r="M58" s="53">
        <f>IF($C58=5,SUM($J58+$K58),)</f>
        <v>0</v>
      </c>
      <c r="N58" s="53">
        <f>IF($C58=3,SUM($J58+$K58),)</f>
        <v>69</v>
      </c>
      <c r="O58" s="53">
        <f>IF($C58=1,SUM($J58+$K58),)</f>
        <v>0</v>
      </c>
      <c r="P58" s="54">
        <f t="shared" si="1"/>
        <v>69</v>
      </c>
    </row>
    <row r="59" spans="1:16" x14ac:dyDescent="0.2">
      <c r="A59" s="44">
        <v>52</v>
      </c>
      <c r="B59" s="45" t="s">
        <v>436</v>
      </c>
      <c r="C59" s="45">
        <v>3</v>
      </c>
      <c r="D59" s="46" t="s">
        <v>475</v>
      </c>
      <c r="E59" s="47">
        <v>29</v>
      </c>
      <c r="F59" s="48" t="s">
        <v>11</v>
      </c>
      <c r="G59" s="57" t="s">
        <v>230</v>
      </c>
      <c r="H59" s="58">
        <v>18</v>
      </c>
      <c r="I59" s="50" t="s">
        <v>477</v>
      </c>
      <c r="J59" s="51">
        <v>3244</v>
      </c>
      <c r="K59" s="65"/>
      <c r="L59" s="53">
        <f>IF($C59=7,SUM($J59+$K59),)</f>
        <v>0</v>
      </c>
      <c r="M59" s="53">
        <f>IF($C59=5,SUM($J59+$K59),)</f>
        <v>0</v>
      </c>
      <c r="N59" s="53">
        <f>IF($C59=3,SUM($J59+$K59),)</f>
        <v>3244</v>
      </c>
      <c r="O59" s="53">
        <f>IF($C59=1,SUM($J59+$K59),)</f>
        <v>0</v>
      </c>
      <c r="P59" s="54">
        <f t="shared" si="1"/>
        <v>3244</v>
      </c>
    </row>
    <row r="60" spans="1:16" x14ac:dyDescent="0.2">
      <c r="A60" s="44">
        <v>53</v>
      </c>
      <c r="B60" s="45" t="s">
        <v>436</v>
      </c>
      <c r="C60" s="45">
        <v>3</v>
      </c>
      <c r="D60" s="46" t="s">
        <v>475</v>
      </c>
      <c r="E60" s="47">
        <v>43</v>
      </c>
      <c r="F60" s="48"/>
      <c r="G60" s="57"/>
      <c r="H60" s="58"/>
      <c r="I60" s="50"/>
      <c r="J60" s="51"/>
      <c r="K60" s="65">
        <v>64</v>
      </c>
      <c r="L60" s="53">
        <f>IF($C60=7,SUM($J60+$K60),)</f>
        <v>0</v>
      </c>
      <c r="M60" s="53">
        <f>IF($C60=5,SUM($J60+$K60),)</f>
        <v>0</v>
      </c>
      <c r="N60" s="53">
        <f>IF($C60=3,SUM($J60+$K60),)</f>
        <v>64</v>
      </c>
      <c r="O60" s="53">
        <f>IF($C60=1,SUM($J60+$K60),)</f>
        <v>0</v>
      </c>
      <c r="P60" s="54">
        <f t="shared" si="1"/>
        <v>64</v>
      </c>
    </row>
    <row r="61" spans="1:16" x14ac:dyDescent="0.2">
      <c r="A61" s="44">
        <v>54</v>
      </c>
      <c r="B61" s="45" t="s">
        <v>436</v>
      </c>
      <c r="C61" s="45">
        <v>3</v>
      </c>
      <c r="D61" s="46" t="s">
        <v>475</v>
      </c>
      <c r="E61" s="47">
        <v>49</v>
      </c>
      <c r="F61" s="48"/>
      <c r="G61" s="57"/>
      <c r="H61" s="58"/>
      <c r="I61" s="50"/>
      <c r="J61" s="51"/>
      <c r="K61" s="65">
        <v>44</v>
      </c>
      <c r="L61" s="53">
        <f>IF($C61=7,SUM($J61+$K61),)</f>
        <v>0</v>
      </c>
      <c r="M61" s="53">
        <f>IF($C61=5,SUM($J61+$K61),)</f>
        <v>0</v>
      </c>
      <c r="N61" s="53">
        <f>IF($C61=3,SUM($J61+$K61),)</f>
        <v>44</v>
      </c>
      <c r="O61" s="53">
        <f>IF($C61=1,SUM($J61+$K61),)</f>
        <v>0</v>
      </c>
      <c r="P61" s="54">
        <f t="shared" si="1"/>
        <v>44</v>
      </c>
    </row>
    <row r="62" spans="1:16" x14ac:dyDescent="0.2">
      <c r="A62" s="44">
        <v>55</v>
      </c>
      <c r="B62" s="45" t="s">
        <v>436</v>
      </c>
      <c r="C62" s="45">
        <v>3</v>
      </c>
      <c r="D62" s="46" t="s">
        <v>24</v>
      </c>
      <c r="E62" s="47">
        <v>5</v>
      </c>
      <c r="F62" s="48"/>
      <c r="G62" s="57" t="s">
        <v>230</v>
      </c>
      <c r="H62" s="58">
        <v>17</v>
      </c>
      <c r="I62" s="50" t="s">
        <v>478</v>
      </c>
      <c r="J62" s="51">
        <v>1596</v>
      </c>
      <c r="K62" s="65">
        <v>0</v>
      </c>
      <c r="L62" s="53">
        <f>IF($C62=7,SUM($J62+$K62),)</f>
        <v>0</v>
      </c>
      <c r="M62" s="53">
        <f>IF($C62=5,SUM($J62+$K62),)</f>
        <v>0</v>
      </c>
      <c r="N62" s="53">
        <f>IF($C62=3,SUM($J62+$K62),)</f>
        <v>1596</v>
      </c>
      <c r="O62" s="53">
        <f>IF($C62=1,SUM($J62+$K62),)</f>
        <v>0</v>
      </c>
      <c r="P62" s="54">
        <f t="shared" si="1"/>
        <v>1596</v>
      </c>
    </row>
    <row r="63" spans="1:16" x14ac:dyDescent="0.2">
      <c r="A63" s="44">
        <v>56</v>
      </c>
      <c r="B63" s="45" t="s">
        <v>436</v>
      </c>
      <c r="C63" s="45">
        <v>3</v>
      </c>
      <c r="D63" s="46" t="s">
        <v>24</v>
      </c>
      <c r="E63" s="47">
        <v>38</v>
      </c>
      <c r="F63" s="48"/>
      <c r="G63" s="57" t="s">
        <v>230</v>
      </c>
      <c r="H63" s="58">
        <v>18</v>
      </c>
      <c r="I63" s="50" t="s">
        <v>479</v>
      </c>
      <c r="J63" s="51">
        <v>4344</v>
      </c>
      <c r="K63" s="65"/>
      <c r="L63" s="53">
        <f>IF($C63=7,SUM($J63+$K63),)</f>
        <v>0</v>
      </c>
      <c r="M63" s="53">
        <f>IF($C63=5,SUM($J63+$K63),)</f>
        <v>0</v>
      </c>
      <c r="N63" s="53">
        <f>IF($C63=3,SUM($J63+$K63),)</f>
        <v>4344</v>
      </c>
      <c r="O63" s="53">
        <f>IF($C63=1,SUM($J63+$K63),)</f>
        <v>0</v>
      </c>
      <c r="P63" s="54">
        <f t="shared" si="1"/>
        <v>4344</v>
      </c>
    </row>
  </sheetData>
  <mergeCells count="2">
    <mergeCell ref="K1:L1"/>
    <mergeCell ref="E5:F5"/>
  </mergeCells>
  <conditionalFormatting sqref="P8:P63">
    <cfRule type="cellIs" dxfId="5" priority="1" operator="greaterThan">
      <formula>8000</formula>
    </cfRule>
    <cfRule type="cellIs" dxfId="4" priority="2" operator="between">
      <formula>1000</formula>
      <formula>8001</formula>
    </cfRule>
    <cfRule type="cellIs" dxfId="3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landscape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98"/>
  <sheetViews>
    <sheetView view="pageLayout" zoomScaleNormal="130" workbookViewId="0">
      <selection activeCell="C5" sqref="C5"/>
    </sheetView>
  </sheetViews>
  <sheetFormatPr defaultRowHeight="12.75" x14ac:dyDescent="0.2"/>
  <cols>
    <col min="1" max="1" width="4.140625" style="7" customWidth="1"/>
    <col min="2" max="2" width="7.140625" customWidth="1"/>
    <col min="5" max="5" width="4.28515625" customWidth="1"/>
    <col min="6" max="6" width="7" customWidth="1"/>
    <col min="9" max="9" width="9.140625" style="9"/>
  </cols>
  <sheetData>
    <row r="1" spans="1:16" x14ac:dyDescent="0.2">
      <c r="A1" s="1"/>
      <c r="B1" s="4"/>
      <c r="C1" s="4"/>
      <c r="D1" s="4"/>
      <c r="E1" s="4"/>
      <c r="F1" s="4"/>
      <c r="G1" s="4"/>
      <c r="H1" s="1"/>
      <c r="I1" s="8"/>
      <c r="J1" s="3"/>
      <c r="K1" s="16" t="s">
        <v>546</v>
      </c>
      <c r="L1" s="16"/>
    </row>
    <row r="2" spans="1:16" x14ac:dyDescent="0.2">
      <c r="A2" s="1"/>
      <c r="B2" s="4"/>
      <c r="C2" s="4"/>
      <c r="D2" s="4"/>
      <c r="E2" s="4"/>
      <c r="F2" s="4"/>
      <c r="G2" s="4"/>
      <c r="H2" s="1"/>
      <c r="I2" s="8"/>
      <c r="J2" s="2"/>
      <c r="K2" s="4"/>
      <c r="L2" s="5"/>
    </row>
    <row r="3" spans="1:16" x14ac:dyDescent="0.2">
      <c r="A3" s="17" t="s">
        <v>480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6" x14ac:dyDescent="0.2">
      <c r="A4" s="1"/>
      <c r="B4" s="4"/>
      <c r="C4" s="4"/>
      <c r="D4" s="4"/>
      <c r="E4" s="4"/>
      <c r="F4" s="4"/>
      <c r="G4" s="4"/>
      <c r="H4" s="1"/>
      <c r="I4" s="8"/>
      <c r="J4" s="2"/>
      <c r="K4" s="4"/>
      <c r="L4" s="5"/>
    </row>
    <row r="5" spans="1:16" ht="71.25" x14ac:dyDescent="0.2">
      <c r="A5" s="18" t="s">
        <v>26</v>
      </c>
      <c r="B5" s="19" t="s">
        <v>567</v>
      </c>
      <c r="C5" s="82" t="s">
        <v>561</v>
      </c>
      <c r="D5" s="20" t="s">
        <v>1</v>
      </c>
      <c r="E5" s="21" t="s">
        <v>2</v>
      </c>
      <c r="F5" s="21"/>
      <c r="G5" s="22" t="s">
        <v>3</v>
      </c>
      <c r="H5" s="23" t="s">
        <v>4</v>
      </c>
      <c r="I5" s="24" t="s">
        <v>5</v>
      </c>
      <c r="J5" s="25" t="s">
        <v>551</v>
      </c>
      <c r="K5" s="26" t="s">
        <v>552</v>
      </c>
      <c r="L5" s="27" t="s">
        <v>553</v>
      </c>
      <c r="M5" s="27" t="s">
        <v>554</v>
      </c>
      <c r="N5" s="27" t="s">
        <v>555</v>
      </c>
      <c r="O5" s="27" t="s">
        <v>556</v>
      </c>
      <c r="P5" s="28" t="s">
        <v>559</v>
      </c>
    </row>
    <row r="6" spans="1:16" x14ac:dyDescent="0.2">
      <c r="A6" s="29">
        <v>1</v>
      </c>
      <c r="B6" s="30">
        <v>2</v>
      </c>
      <c r="C6" s="31">
        <v>3</v>
      </c>
      <c r="D6" s="32">
        <v>4</v>
      </c>
      <c r="E6" s="29">
        <v>5</v>
      </c>
      <c r="F6" s="29">
        <v>6</v>
      </c>
      <c r="G6" s="33">
        <v>7</v>
      </c>
      <c r="H6" s="34">
        <v>8</v>
      </c>
      <c r="I6" s="35" t="s">
        <v>38</v>
      </c>
      <c r="J6" s="36">
        <v>10</v>
      </c>
      <c r="K6" s="37">
        <v>11</v>
      </c>
      <c r="L6" s="36">
        <v>12</v>
      </c>
      <c r="M6" s="37">
        <v>13</v>
      </c>
      <c r="N6" s="36">
        <v>14</v>
      </c>
      <c r="O6" s="37">
        <v>15</v>
      </c>
      <c r="P6" s="36">
        <v>16</v>
      </c>
    </row>
    <row r="7" spans="1:16" x14ac:dyDescent="0.2">
      <c r="A7" s="29"/>
      <c r="B7" s="30"/>
      <c r="C7" s="31"/>
      <c r="D7" s="41" t="s">
        <v>6</v>
      </c>
      <c r="E7" s="42"/>
      <c r="F7" s="41"/>
      <c r="G7" s="33"/>
      <c r="H7" s="34"/>
      <c r="I7" s="35"/>
      <c r="J7" s="43">
        <f t="shared" ref="J7:P7" si="0">SUBTOTAL(9,J8:J6843)</f>
        <v>60265</v>
      </c>
      <c r="K7" s="43">
        <f t="shared" si="0"/>
        <v>6825</v>
      </c>
      <c r="L7" s="43">
        <f t="shared" si="0"/>
        <v>0</v>
      </c>
      <c r="M7" s="43">
        <f t="shared" si="0"/>
        <v>0</v>
      </c>
      <c r="N7" s="43">
        <f t="shared" si="0"/>
        <v>67090</v>
      </c>
      <c r="O7" s="43">
        <f t="shared" si="0"/>
        <v>0</v>
      </c>
      <c r="P7" s="43">
        <f t="shared" si="0"/>
        <v>67090</v>
      </c>
    </row>
    <row r="8" spans="1:16" x14ac:dyDescent="0.2">
      <c r="A8" s="44">
        <v>1</v>
      </c>
      <c r="B8" s="45" t="s">
        <v>481</v>
      </c>
      <c r="C8" s="45">
        <v>3</v>
      </c>
      <c r="D8" s="46" t="s">
        <v>437</v>
      </c>
      <c r="E8" s="47">
        <v>5</v>
      </c>
      <c r="F8" s="48"/>
      <c r="G8" s="57" t="s">
        <v>230</v>
      </c>
      <c r="H8" s="58">
        <v>25</v>
      </c>
      <c r="I8" s="58" t="s">
        <v>482</v>
      </c>
      <c r="J8" s="51">
        <v>859</v>
      </c>
      <c r="K8" s="52"/>
      <c r="L8" s="53">
        <f>IF($C8=7,SUM($J8+$K8),)</f>
        <v>0</v>
      </c>
      <c r="M8" s="53">
        <f>IF($C8=5,SUM($J8+$K8),)</f>
        <v>0</v>
      </c>
      <c r="N8" s="53">
        <f>IF($C8=3,SUM($J8+$K8),)</f>
        <v>859</v>
      </c>
      <c r="O8" s="53">
        <f>IF($C8=1,SUM($J8+$K8),)</f>
        <v>0</v>
      </c>
      <c r="P8" s="54">
        <f t="shared" ref="P8:P71" si="1">L8+M8+N8+O8</f>
        <v>859</v>
      </c>
    </row>
    <row r="9" spans="1:16" x14ac:dyDescent="0.2">
      <c r="A9" s="44">
        <v>2</v>
      </c>
      <c r="B9" s="45" t="s">
        <v>481</v>
      </c>
      <c r="C9" s="45">
        <v>3</v>
      </c>
      <c r="D9" s="46" t="s">
        <v>437</v>
      </c>
      <c r="E9" s="47">
        <v>9</v>
      </c>
      <c r="F9" s="48"/>
      <c r="G9" s="57" t="s">
        <v>230</v>
      </c>
      <c r="H9" s="58">
        <v>25</v>
      </c>
      <c r="I9" s="58" t="s">
        <v>483</v>
      </c>
      <c r="J9" s="51">
        <v>18</v>
      </c>
      <c r="K9" s="52">
        <v>58</v>
      </c>
      <c r="L9" s="53">
        <f>IF($C9=7,SUM($J9+$K9),)</f>
        <v>0</v>
      </c>
      <c r="M9" s="53">
        <f>IF($C9=5,SUM($J9+$K9),)</f>
        <v>0</v>
      </c>
      <c r="N9" s="53">
        <f>IF($C9=3,SUM($J9+$K9),)</f>
        <v>76</v>
      </c>
      <c r="O9" s="53">
        <f>IF($C9=1,SUM($J9+$K9),)</f>
        <v>0</v>
      </c>
      <c r="P9" s="54">
        <f t="shared" si="1"/>
        <v>76</v>
      </c>
    </row>
    <row r="10" spans="1:16" x14ac:dyDescent="0.2">
      <c r="A10" s="44">
        <v>3</v>
      </c>
      <c r="B10" s="45" t="s">
        <v>481</v>
      </c>
      <c r="C10" s="45">
        <v>3</v>
      </c>
      <c r="D10" s="46" t="s">
        <v>438</v>
      </c>
      <c r="E10" s="47">
        <v>34</v>
      </c>
      <c r="F10" s="46" t="s">
        <v>11</v>
      </c>
      <c r="G10" s="57" t="s">
        <v>230</v>
      </c>
      <c r="H10" s="58">
        <v>18</v>
      </c>
      <c r="I10" s="58" t="s">
        <v>484</v>
      </c>
      <c r="J10" s="51">
        <v>8765</v>
      </c>
      <c r="K10" s="52"/>
      <c r="L10" s="53">
        <f>IF($C10=7,SUM($J10+$K10),)</f>
        <v>0</v>
      </c>
      <c r="M10" s="53">
        <f>IF($C10=5,SUM($J10+$K10),)</f>
        <v>0</v>
      </c>
      <c r="N10" s="53">
        <f>IF($C10=3,SUM($J10+$K10),)</f>
        <v>8765</v>
      </c>
      <c r="O10" s="53">
        <f>IF($C10=1,SUM($J10+$K10),)</f>
        <v>0</v>
      </c>
      <c r="P10" s="54">
        <f t="shared" si="1"/>
        <v>8765</v>
      </c>
    </row>
    <row r="11" spans="1:16" x14ac:dyDescent="0.2">
      <c r="A11" s="44">
        <v>4</v>
      </c>
      <c r="B11" s="45" t="s">
        <v>481</v>
      </c>
      <c r="C11" s="45">
        <v>3</v>
      </c>
      <c r="D11" s="46" t="s">
        <v>485</v>
      </c>
      <c r="E11" s="47">
        <v>2</v>
      </c>
      <c r="F11" s="46">
        <v>4</v>
      </c>
      <c r="G11" s="57" t="s">
        <v>230</v>
      </c>
      <c r="H11" s="58">
        <v>25</v>
      </c>
      <c r="I11" s="58" t="s">
        <v>486</v>
      </c>
      <c r="J11" s="51">
        <v>1153</v>
      </c>
      <c r="K11" s="52"/>
      <c r="L11" s="53">
        <f>IF($C11=7,SUM($J11+$K11),)</f>
        <v>0</v>
      </c>
      <c r="M11" s="53">
        <f>IF($C11=5,SUM($J11+$K11),)</f>
        <v>0</v>
      </c>
      <c r="N11" s="53">
        <f>IF($C11=3,SUM($J11+$K11),)</f>
        <v>1153</v>
      </c>
      <c r="O11" s="53">
        <f>IF($C11=1,SUM($J11+$K11),)</f>
        <v>0</v>
      </c>
      <c r="P11" s="54">
        <f t="shared" si="1"/>
        <v>1153</v>
      </c>
    </row>
    <row r="12" spans="1:16" x14ac:dyDescent="0.2">
      <c r="A12" s="44">
        <v>5</v>
      </c>
      <c r="B12" s="45" t="s">
        <v>481</v>
      </c>
      <c r="C12" s="45">
        <v>3</v>
      </c>
      <c r="D12" s="46" t="s">
        <v>485</v>
      </c>
      <c r="E12" s="47">
        <v>9</v>
      </c>
      <c r="F12" s="48"/>
      <c r="G12" s="57"/>
      <c r="H12" s="58"/>
      <c r="I12" s="58"/>
      <c r="J12" s="51"/>
      <c r="K12" s="52">
        <v>36</v>
      </c>
      <c r="L12" s="53">
        <f>IF($C12=7,SUM($J12+$K12),)</f>
        <v>0</v>
      </c>
      <c r="M12" s="53">
        <f>IF($C12=5,SUM($J12+$K12),)</f>
        <v>0</v>
      </c>
      <c r="N12" s="53">
        <f>IF($C12=3,SUM($J12+$K12),)</f>
        <v>36</v>
      </c>
      <c r="O12" s="53">
        <f>IF($C12=1,SUM($J12+$K12),)</f>
        <v>0</v>
      </c>
      <c r="P12" s="54">
        <f t="shared" si="1"/>
        <v>36</v>
      </c>
    </row>
    <row r="13" spans="1:16" x14ac:dyDescent="0.2">
      <c r="A13" s="44">
        <v>6</v>
      </c>
      <c r="B13" s="45" t="s">
        <v>481</v>
      </c>
      <c r="C13" s="45">
        <v>3</v>
      </c>
      <c r="D13" s="46" t="s">
        <v>485</v>
      </c>
      <c r="E13" s="47">
        <v>10</v>
      </c>
      <c r="F13" s="48" t="s">
        <v>11</v>
      </c>
      <c r="G13" s="57" t="s">
        <v>230</v>
      </c>
      <c r="H13" s="58">
        <v>25</v>
      </c>
      <c r="I13" s="58">
        <v>14</v>
      </c>
      <c r="J13" s="51">
        <v>20</v>
      </c>
      <c r="K13" s="52">
        <v>33</v>
      </c>
      <c r="L13" s="53">
        <f>IF($C13=7,SUM($J13+$K13),)</f>
        <v>0</v>
      </c>
      <c r="M13" s="53">
        <f>IF($C13=5,SUM($J13+$K13),)</f>
        <v>0</v>
      </c>
      <c r="N13" s="53">
        <f>IF($C13=3,SUM($J13+$K13),)</f>
        <v>53</v>
      </c>
      <c r="O13" s="53">
        <f>IF($C13=1,SUM($J13+$K13),)</f>
        <v>0</v>
      </c>
      <c r="P13" s="54">
        <f t="shared" si="1"/>
        <v>53</v>
      </c>
    </row>
    <row r="14" spans="1:16" x14ac:dyDescent="0.2">
      <c r="A14" s="44">
        <v>7</v>
      </c>
      <c r="B14" s="45" t="s">
        <v>481</v>
      </c>
      <c r="C14" s="45">
        <v>3</v>
      </c>
      <c r="D14" s="46" t="s">
        <v>485</v>
      </c>
      <c r="E14" s="47">
        <v>12</v>
      </c>
      <c r="F14" s="48"/>
      <c r="G14" s="57" t="s">
        <v>230</v>
      </c>
      <c r="H14" s="58">
        <v>25</v>
      </c>
      <c r="I14" s="58">
        <v>12</v>
      </c>
      <c r="J14" s="51">
        <v>59</v>
      </c>
      <c r="K14" s="52">
        <v>98</v>
      </c>
      <c r="L14" s="53">
        <f>IF($C14=7,SUM($J14+$K14),)</f>
        <v>0</v>
      </c>
      <c r="M14" s="53">
        <f>IF($C14=5,SUM($J14+$K14),)</f>
        <v>0</v>
      </c>
      <c r="N14" s="53">
        <f>IF($C14=3,SUM($J14+$K14),)</f>
        <v>157</v>
      </c>
      <c r="O14" s="53">
        <f>IF($C14=1,SUM($J14+$K14),)</f>
        <v>0</v>
      </c>
      <c r="P14" s="54">
        <f t="shared" si="1"/>
        <v>157</v>
      </c>
    </row>
    <row r="15" spans="1:16" x14ac:dyDescent="0.2">
      <c r="A15" s="44">
        <v>8</v>
      </c>
      <c r="B15" s="45" t="s">
        <v>481</v>
      </c>
      <c r="C15" s="45">
        <v>3</v>
      </c>
      <c r="D15" s="46" t="s">
        <v>485</v>
      </c>
      <c r="E15" s="47">
        <v>15</v>
      </c>
      <c r="F15" s="46"/>
      <c r="G15" s="57" t="s">
        <v>230</v>
      </c>
      <c r="H15" s="58">
        <v>24</v>
      </c>
      <c r="I15" s="58" t="s">
        <v>487</v>
      </c>
      <c r="J15" s="68">
        <v>283</v>
      </c>
      <c r="K15" s="69">
        <v>81</v>
      </c>
      <c r="L15" s="53">
        <f>IF($C15=7,SUM($J15+$K15),)</f>
        <v>0</v>
      </c>
      <c r="M15" s="53">
        <f>IF($C15=5,SUM($J15+$K15),)</f>
        <v>0</v>
      </c>
      <c r="N15" s="53">
        <f>IF($C15=3,SUM($J15+$K15),)</f>
        <v>364</v>
      </c>
      <c r="O15" s="53">
        <f>IF($C15=1,SUM($J15+$K15),)</f>
        <v>0</v>
      </c>
      <c r="P15" s="54">
        <f t="shared" si="1"/>
        <v>364</v>
      </c>
    </row>
    <row r="16" spans="1:16" x14ac:dyDescent="0.2">
      <c r="A16" s="44">
        <v>9</v>
      </c>
      <c r="B16" s="45" t="s">
        <v>481</v>
      </c>
      <c r="C16" s="45">
        <v>3</v>
      </c>
      <c r="D16" s="46" t="s">
        <v>485</v>
      </c>
      <c r="E16" s="47">
        <v>33</v>
      </c>
      <c r="F16" s="48"/>
      <c r="G16" s="57"/>
      <c r="H16" s="58"/>
      <c r="I16" s="58"/>
      <c r="J16" s="51"/>
      <c r="K16" s="52">
        <v>24</v>
      </c>
      <c r="L16" s="53">
        <f>IF($C16=7,SUM($J16+$K16),)</f>
        <v>0</v>
      </c>
      <c r="M16" s="53">
        <f>IF($C16=5,SUM($J16+$K16),)</f>
        <v>0</v>
      </c>
      <c r="N16" s="53">
        <f>IF($C16=3,SUM($J16+$K16),)</f>
        <v>24</v>
      </c>
      <c r="O16" s="53">
        <f>IF($C16=1,SUM($J16+$K16),)</f>
        <v>0</v>
      </c>
      <c r="P16" s="54">
        <f t="shared" si="1"/>
        <v>24</v>
      </c>
    </row>
    <row r="17" spans="1:16" x14ac:dyDescent="0.2">
      <c r="A17" s="44">
        <v>10</v>
      </c>
      <c r="B17" s="45" t="s">
        <v>481</v>
      </c>
      <c r="C17" s="45">
        <v>3</v>
      </c>
      <c r="D17" s="46" t="s">
        <v>488</v>
      </c>
      <c r="E17" s="47">
        <v>8</v>
      </c>
      <c r="F17" s="46" t="s">
        <v>489</v>
      </c>
      <c r="G17" s="57" t="s">
        <v>230</v>
      </c>
      <c r="H17" s="58">
        <v>25</v>
      </c>
      <c r="I17" s="58" t="s">
        <v>490</v>
      </c>
      <c r="J17" s="68">
        <v>2159</v>
      </c>
      <c r="K17" s="69"/>
      <c r="L17" s="53">
        <f>IF($C17=7,SUM($J17+$K17),)</f>
        <v>0</v>
      </c>
      <c r="M17" s="53">
        <f>IF($C17=5,SUM($J17+$K17),)</f>
        <v>0</v>
      </c>
      <c r="N17" s="53">
        <f>IF($C17=3,SUM($J17+$K17),)</f>
        <v>2159</v>
      </c>
      <c r="O17" s="53">
        <f>IF($C17=1,SUM($J17+$K17),)</f>
        <v>0</v>
      </c>
      <c r="P17" s="54">
        <f t="shared" si="1"/>
        <v>2159</v>
      </c>
    </row>
    <row r="18" spans="1:16" x14ac:dyDescent="0.2">
      <c r="A18" s="44">
        <v>11</v>
      </c>
      <c r="B18" s="45" t="s">
        <v>481</v>
      </c>
      <c r="C18" s="45">
        <v>3</v>
      </c>
      <c r="D18" s="46" t="s">
        <v>488</v>
      </c>
      <c r="E18" s="47">
        <v>11</v>
      </c>
      <c r="F18" s="46">
        <v>13</v>
      </c>
      <c r="G18" s="57" t="s">
        <v>230</v>
      </c>
      <c r="H18" s="58">
        <v>25</v>
      </c>
      <c r="I18" s="58" t="s">
        <v>491</v>
      </c>
      <c r="J18" s="51">
        <v>2581</v>
      </c>
      <c r="K18" s="52">
        <v>187</v>
      </c>
      <c r="L18" s="53">
        <f>IF($C18=7,SUM($J18+$K18),)</f>
        <v>0</v>
      </c>
      <c r="M18" s="53">
        <f>IF($C18=5,SUM($J18+$K18),)</f>
        <v>0</v>
      </c>
      <c r="N18" s="53">
        <f>IF($C18=3,SUM($J18+$K18),)</f>
        <v>2768</v>
      </c>
      <c r="O18" s="53">
        <f>IF($C18=1,SUM($J18+$K18),)</f>
        <v>0</v>
      </c>
      <c r="P18" s="54">
        <f t="shared" si="1"/>
        <v>2768</v>
      </c>
    </row>
    <row r="19" spans="1:16" x14ac:dyDescent="0.2">
      <c r="A19" s="44">
        <v>12</v>
      </c>
      <c r="B19" s="45" t="s">
        <v>481</v>
      </c>
      <c r="C19" s="45">
        <v>3</v>
      </c>
      <c r="D19" s="46" t="s">
        <v>488</v>
      </c>
      <c r="E19" s="47">
        <v>22</v>
      </c>
      <c r="F19" s="57" t="s">
        <v>11</v>
      </c>
      <c r="G19" s="57" t="s">
        <v>230</v>
      </c>
      <c r="H19" s="58">
        <v>24</v>
      </c>
      <c r="I19" s="58" t="s">
        <v>492</v>
      </c>
      <c r="J19" s="51">
        <v>6986</v>
      </c>
      <c r="K19" s="52"/>
      <c r="L19" s="53">
        <f>IF($C19=7,SUM($J19+$K19),)</f>
        <v>0</v>
      </c>
      <c r="M19" s="53">
        <f>IF($C19=5,SUM($J19+$K19),)</f>
        <v>0</v>
      </c>
      <c r="N19" s="53">
        <f>IF($C19=3,SUM($J19+$K19),)</f>
        <v>6986</v>
      </c>
      <c r="O19" s="53">
        <f>IF($C19=1,SUM($J19+$K19),)</f>
        <v>0</v>
      </c>
      <c r="P19" s="54">
        <f t="shared" si="1"/>
        <v>6986</v>
      </c>
    </row>
    <row r="20" spans="1:16" x14ac:dyDescent="0.2">
      <c r="A20" s="44">
        <v>13</v>
      </c>
      <c r="B20" s="45" t="s">
        <v>481</v>
      </c>
      <c r="C20" s="45">
        <v>3</v>
      </c>
      <c r="D20" s="46" t="s">
        <v>488</v>
      </c>
      <c r="E20" s="47">
        <v>31</v>
      </c>
      <c r="F20" s="48"/>
      <c r="G20" s="57" t="s">
        <v>230</v>
      </c>
      <c r="H20" s="58">
        <v>23</v>
      </c>
      <c r="I20" s="58" t="s">
        <v>493</v>
      </c>
      <c r="J20" s="51">
        <v>8728</v>
      </c>
      <c r="K20" s="52">
        <v>104</v>
      </c>
      <c r="L20" s="53">
        <f>IF($C20=7,SUM($J20+$K20),)</f>
        <v>0</v>
      </c>
      <c r="M20" s="53">
        <f>IF($C20=5,SUM($J20+$K20),)</f>
        <v>0</v>
      </c>
      <c r="N20" s="53">
        <f>IF($C20=3,SUM($J20+$K20),)</f>
        <v>8832</v>
      </c>
      <c r="O20" s="53">
        <f>IF($C20=1,SUM($J20+$K20),)</f>
        <v>0</v>
      </c>
      <c r="P20" s="54">
        <f t="shared" si="1"/>
        <v>8832</v>
      </c>
    </row>
    <row r="21" spans="1:16" x14ac:dyDescent="0.2">
      <c r="A21" s="44">
        <v>14</v>
      </c>
      <c r="B21" s="45" t="s">
        <v>481</v>
      </c>
      <c r="C21" s="45">
        <v>3</v>
      </c>
      <c r="D21" s="46" t="s">
        <v>494</v>
      </c>
      <c r="E21" s="64">
        <v>3</v>
      </c>
      <c r="F21" s="48"/>
      <c r="G21" s="57" t="s">
        <v>230</v>
      </c>
      <c r="H21" s="58">
        <v>23</v>
      </c>
      <c r="I21" s="58" t="s">
        <v>495</v>
      </c>
      <c r="J21" s="12">
        <v>1560</v>
      </c>
      <c r="K21" s="13">
        <v>74</v>
      </c>
      <c r="L21" s="53">
        <f>IF($C21=7,SUM($J21+$K21),)</f>
        <v>0</v>
      </c>
      <c r="M21" s="53">
        <f>IF($C21=5,SUM($J21+$K21),)</f>
        <v>0</v>
      </c>
      <c r="N21" s="53">
        <f>IF($C21=3,SUM($J21+$K21),)</f>
        <v>1634</v>
      </c>
      <c r="O21" s="53">
        <f>IF($C21=1,SUM($J21+$K21),)</f>
        <v>0</v>
      </c>
      <c r="P21" s="54">
        <f t="shared" si="1"/>
        <v>1634</v>
      </c>
    </row>
    <row r="22" spans="1:16" x14ac:dyDescent="0.2">
      <c r="A22" s="44">
        <v>15</v>
      </c>
      <c r="B22" s="45" t="s">
        <v>481</v>
      </c>
      <c r="C22" s="45">
        <v>3</v>
      </c>
      <c r="D22" s="46" t="s">
        <v>496</v>
      </c>
      <c r="E22" s="47">
        <v>4</v>
      </c>
      <c r="F22" s="46"/>
      <c r="G22" s="57" t="s">
        <v>230</v>
      </c>
      <c r="H22" s="58">
        <v>24</v>
      </c>
      <c r="I22" s="58" t="s">
        <v>497</v>
      </c>
      <c r="J22" s="51">
        <v>1764</v>
      </c>
      <c r="K22" s="52">
        <v>239</v>
      </c>
      <c r="L22" s="53">
        <f>IF($C22=7,SUM($J22+$K22),)</f>
        <v>0</v>
      </c>
      <c r="M22" s="53">
        <f>IF($C22=5,SUM($J22+$K22),)</f>
        <v>0</v>
      </c>
      <c r="N22" s="53">
        <f>IF($C22=3,SUM($J22+$K22),)</f>
        <v>2003</v>
      </c>
      <c r="O22" s="53">
        <f>IF($C22=1,SUM($J22+$K22),)</f>
        <v>0</v>
      </c>
      <c r="P22" s="54">
        <f t="shared" si="1"/>
        <v>2003</v>
      </c>
    </row>
    <row r="23" spans="1:16" x14ac:dyDescent="0.2">
      <c r="A23" s="44">
        <v>16</v>
      </c>
      <c r="B23" s="45" t="s">
        <v>481</v>
      </c>
      <c r="C23" s="45">
        <v>3</v>
      </c>
      <c r="D23" s="46" t="s">
        <v>496</v>
      </c>
      <c r="E23" s="47">
        <v>35</v>
      </c>
      <c r="F23" s="48"/>
      <c r="G23" s="57" t="s">
        <v>230</v>
      </c>
      <c r="H23" s="58">
        <v>24</v>
      </c>
      <c r="I23" s="58" t="s">
        <v>498</v>
      </c>
      <c r="J23" s="51">
        <v>874</v>
      </c>
      <c r="K23" s="52">
        <v>87</v>
      </c>
      <c r="L23" s="53">
        <f>IF($C23=7,SUM($J23+$K23),)</f>
        <v>0</v>
      </c>
      <c r="M23" s="53">
        <f>IF($C23=5,SUM($J23+$K23),)</f>
        <v>0</v>
      </c>
      <c r="N23" s="53">
        <f>IF($C23=3,SUM($J23+$K23),)</f>
        <v>961</v>
      </c>
      <c r="O23" s="53">
        <f>IF($C23=1,SUM($J23+$K23),)</f>
        <v>0</v>
      </c>
      <c r="P23" s="54">
        <f t="shared" si="1"/>
        <v>961</v>
      </c>
    </row>
    <row r="24" spans="1:16" x14ac:dyDescent="0.2">
      <c r="A24" s="44">
        <v>17</v>
      </c>
      <c r="B24" s="45" t="s">
        <v>481</v>
      </c>
      <c r="C24" s="45">
        <v>3</v>
      </c>
      <c r="D24" s="46" t="s">
        <v>496</v>
      </c>
      <c r="E24" s="47">
        <v>45</v>
      </c>
      <c r="F24" s="48"/>
      <c r="G24" s="57"/>
      <c r="H24" s="58"/>
      <c r="I24" s="58"/>
      <c r="J24" s="51"/>
      <c r="K24" s="52">
        <v>82</v>
      </c>
      <c r="L24" s="53">
        <f>IF($C24=7,SUM($J24+$K24),)</f>
        <v>0</v>
      </c>
      <c r="M24" s="53">
        <f>IF($C24=5,SUM($J24+$K24),)</f>
        <v>0</v>
      </c>
      <c r="N24" s="53">
        <f>IF($C24=3,SUM($J24+$K24),)</f>
        <v>82</v>
      </c>
      <c r="O24" s="53">
        <f>IF($C24=1,SUM($J24+$K24),)</f>
        <v>0</v>
      </c>
      <c r="P24" s="54">
        <f t="shared" si="1"/>
        <v>82</v>
      </c>
    </row>
    <row r="25" spans="1:16" x14ac:dyDescent="0.2">
      <c r="A25" s="44">
        <v>18</v>
      </c>
      <c r="B25" s="45" t="s">
        <v>481</v>
      </c>
      <c r="C25" s="45">
        <v>3</v>
      </c>
      <c r="D25" s="46" t="s">
        <v>496</v>
      </c>
      <c r="E25" s="47">
        <v>47</v>
      </c>
      <c r="F25" s="48"/>
      <c r="G25" s="57" t="s">
        <v>230</v>
      </c>
      <c r="H25" s="58">
        <v>22</v>
      </c>
      <c r="I25" s="58" t="s">
        <v>49</v>
      </c>
      <c r="J25" s="51">
        <v>850</v>
      </c>
      <c r="K25" s="52">
        <v>70</v>
      </c>
      <c r="L25" s="53">
        <f>IF($C25=7,SUM($J25+$K25),)</f>
        <v>0</v>
      </c>
      <c r="M25" s="53">
        <f>IF($C25=5,SUM($J25+$K25),)</f>
        <v>0</v>
      </c>
      <c r="N25" s="53">
        <f>IF($C25=3,SUM($J25+$K25),)</f>
        <v>920</v>
      </c>
      <c r="O25" s="53">
        <f>IF($C25=1,SUM($J25+$K25),)</f>
        <v>0</v>
      </c>
      <c r="P25" s="54">
        <f t="shared" si="1"/>
        <v>920</v>
      </c>
    </row>
    <row r="26" spans="1:16" x14ac:dyDescent="0.2">
      <c r="A26" s="44">
        <v>19</v>
      </c>
      <c r="B26" s="45" t="s">
        <v>481</v>
      </c>
      <c r="C26" s="45">
        <v>3</v>
      </c>
      <c r="D26" s="46" t="s">
        <v>496</v>
      </c>
      <c r="E26" s="47">
        <v>78</v>
      </c>
      <c r="F26" s="48"/>
      <c r="G26" s="57" t="s">
        <v>230</v>
      </c>
      <c r="H26" s="58">
        <v>22</v>
      </c>
      <c r="I26" s="58" t="s">
        <v>499</v>
      </c>
      <c r="J26" s="51">
        <v>153</v>
      </c>
      <c r="K26" s="52">
        <v>118</v>
      </c>
      <c r="L26" s="53">
        <f>IF($C26=7,SUM($J26+$K26),)</f>
        <v>0</v>
      </c>
      <c r="M26" s="53">
        <f>IF($C26=5,SUM($J26+$K26),)</f>
        <v>0</v>
      </c>
      <c r="N26" s="53">
        <f>IF($C26=3,SUM($J26+$K26),)</f>
        <v>271</v>
      </c>
      <c r="O26" s="53">
        <f>IF($C26=1,SUM($J26+$K26),)</f>
        <v>0</v>
      </c>
      <c r="P26" s="54">
        <f t="shared" si="1"/>
        <v>271</v>
      </c>
    </row>
    <row r="27" spans="1:16" x14ac:dyDescent="0.2">
      <c r="A27" s="44">
        <v>20</v>
      </c>
      <c r="B27" s="45" t="s">
        <v>481</v>
      </c>
      <c r="C27" s="45">
        <v>3</v>
      </c>
      <c r="D27" s="46" t="s">
        <v>500</v>
      </c>
      <c r="E27" s="47">
        <v>34</v>
      </c>
      <c r="F27" s="48"/>
      <c r="G27" s="57" t="s">
        <v>230</v>
      </c>
      <c r="H27" s="58">
        <v>23</v>
      </c>
      <c r="I27" s="58" t="s">
        <v>54</v>
      </c>
      <c r="J27" s="51">
        <v>264</v>
      </c>
      <c r="K27" s="52">
        <v>80</v>
      </c>
      <c r="L27" s="53">
        <f>IF($C27=7,SUM($J27+$K27),)</f>
        <v>0</v>
      </c>
      <c r="M27" s="53">
        <f>IF($C27=5,SUM($J27+$K27),)</f>
        <v>0</v>
      </c>
      <c r="N27" s="53">
        <f>IF($C27=3,SUM($J27+$K27),)</f>
        <v>344</v>
      </c>
      <c r="O27" s="53">
        <f>IF($C27=1,SUM($J27+$K27),)</f>
        <v>0</v>
      </c>
      <c r="P27" s="54">
        <f t="shared" si="1"/>
        <v>344</v>
      </c>
    </row>
    <row r="28" spans="1:16" x14ac:dyDescent="0.2">
      <c r="A28" s="44">
        <v>21</v>
      </c>
      <c r="B28" s="45" t="s">
        <v>481</v>
      </c>
      <c r="C28" s="45">
        <v>3</v>
      </c>
      <c r="D28" s="46" t="s">
        <v>500</v>
      </c>
      <c r="E28" s="47">
        <v>39</v>
      </c>
      <c r="F28" s="48"/>
      <c r="G28" s="57" t="s">
        <v>230</v>
      </c>
      <c r="H28" s="58">
        <v>23</v>
      </c>
      <c r="I28" s="58" t="s">
        <v>501</v>
      </c>
      <c r="J28" s="51">
        <v>637</v>
      </c>
      <c r="K28" s="52"/>
      <c r="L28" s="53">
        <f>IF($C28=7,SUM($J28+$K28),)</f>
        <v>0</v>
      </c>
      <c r="M28" s="53">
        <f>IF($C28=5,SUM($J28+$K28),)</f>
        <v>0</v>
      </c>
      <c r="N28" s="53">
        <f>IF($C28=3,SUM($J28+$K28),)</f>
        <v>637</v>
      </c>
      <c r="O28" s="53">
        <f>IF($C28=1,SUM($J28+$K28),)</f>
        <v>0</v>
      </c>
      <c r="P28" s="54">
        <f t="shared" si="1"/>
        <v>637</v>
      </c>
    </row>
    <row r="29" spans="1:16" x14ac:dyDescent="0.2">
      <c r="A29" s="44">
        <v>22</v>
      </c>
      <c r="B29" s="45" t="s">
        <v>481</v>
      </c>
      <c r="C29" s="45">
        <v>3</v>
      </c>
      <c r="D29" s="46" t="s">
        <v>500</v>
      </c>
      <c r="E29" s="47">
        <v>40</v>
      </c>
      <c r="F29" s="46">
        <v>42</v>
      </c>
      <c r="G29" s="57" t="s">
        <v>230</v>
      </c>
      <c r="H29" s="58">
        <v>23</v>
      </c>
      <c r="I29" s="58">
        <v>13</v>
      </c>
      <c r="J29" s="51">
        <v>202</v>
      </c>
      <c r="K29" s="52">
        <v>211</v>
      </c>
      <c r="L29" s="53">
        <f>IF($C29=7,SUM($J29+$K29),)</f>
        <v>0</v>
      </c>
      <c r="M29" s="53">
        <f>IF($C29=5,SUM($J29+$K29),)</f>
        <v>0</v>
      </c>
      <c r="N29" s="53">
        <f>IF($C29=3,SUM($J29+$K29),)</f>
        <v>413</v>
      </c>
      <c r="O29" s="53">
        <f>IF($C29=1,SUM($J29+$K29),)</f>
        <v>0</v>
      </c>
      <c r="P29" s="54">
        <f t="shared" si="1"/>
        <v>413</v>
      </c>
    </row>
    <row r="30" spans="1:16" x14ac:dyDescent="0.2">
      <c r="A30" s="44">
        <v>23</v>
      </c>
      <c r="B30" s="45" t="s">
        <v>481</v>
      </c>
      <c r="C30" s="45">
        <v>3</v>
      </c>
      <c r="D30" s="46" t="s">
        <v>500</v>
      </c>
      <c r="E30" s="47">
        <v>61</v>
      </c>
      <c r="F30" s="48" t="s">
        <v>502</v>
      </c>
      <c r="G30" s="57"/>
      <c r="H30" s="58"/>
      <c r="I30" s="58"/>
      <c r="J30" s="51"/>
      <c r="K30" s="52">
        <v>121</v>
      </c>
      <c r="L30" s="53">
        <f>IF($C30=7,SUM($J30+$K30),)</f>
        <v>0</v>
      </c>
      <c r="M30" s="53">
        <f>IF($C30=5,SUM($J30+$K30),)</f>
        <v>0</v>
      </c>
      <c r="N30" s="53">
        <f>IF($C30=3,SUM($J30+$K30),)</f>
        <v>121</v>
      </c>
      <c r="O30" s="53">
        <f>IF($C30=1,SUM($J30+$K30),)</f>
        <v>0</v>
      </c>
      <c r="P30" s="54">
        <f t="shared" si="1"/>
        <v>121</v>
      </c>
    </row>
    <row r="31" spans="1:16" x14ac:dyDescent="0.2">
      <c r="A31" s="44">
        <v>24</v>
      </c>
      <c r="B31" s="45" t="s">
        <v>481</v>
      </c>
      <c r="C31" s="45">
        <v>3</v>
      </c>
      <c r="D31" s="46" t="s">
        <v>500</v>
      </c>
      <c r="E31" s="47">
        <v>65</v>
      </c>
      <c r="F31" s="48"/>
      <c r="G31" s="57"/>
      <c r="H31" s="58"/>
      <c r="I31" s="58"/>
      <c r="J31" s="51"/>
      <c r="K31" s="52">
        <v>58</v>
      </c>
      <c r="L31" s="53">
        <f>IF($C31=7,SUM($J31+$K31),)</f>
        <v>0</v>
      </c>
      <c r="M31" s="53">
        <f>IF($C31=5,SUM($J31+$K31),)</f>
        <v>0</v>
      </c>
      <c r="N31" s="53">
        <f>IF($C31=3,SUM($J31+$K31),)</f>
        <v>58</v>
      </c>
      <c r="O31" s="53">
        <f>IF($C31=1,SUM($J31+$K31),)</f>
        <v>0</v>
      </c>
      <c r="P31" s="54">
        <f t="shared" si="1"/>
        <v>58</v>
      </c>
    </row>
    <row r="32" spans="1:16" x14ac:dyDescent="0.2">
      <c r="A32" s="44">
        <v>25</v>
      </c>
      <c r="B32" s="45" t="s">
        <v>481</v>
      </c>
      <c r="C32" s="45">
        <v>3</v>
      </c>
      <c r="D32" s="46" t="s">
        <v>500</v>
      </c>
      <c r="E32" s="47">
        <v>67</v>
      </c>
      <c r="F32" s="48"/>
      <c r="G32" s="57"/>
      <c r="H32" s="58"/>
      <c r="I32" s="58"/>
      <c r="J32" s="51"/>
      <c r="K32" s="52">
        <v>65</v>
      </c>
      <c r="L32" s="53">
        <f>IF($C32=7,SUM($J32+$K32),)</f>
        <v>0</v>
      </c>
      <c r="M32" s="53">
        <f>IF($C32=5,SUM($J32+$K32),)</f>
        <v>0</v>
      </c>
      <c r="N32" s="53">
        <f>IF($C32=3,SUM($J32+$K32),)</f>
        <v>65</v>
      </c>
      <c r="O32" s="53">
        <f>IF($C32=1,SUM($J32+$K32),)</f>
        <v>0</v>
      </c>
      <c r="P32" s="54">
        <f t="shared" si="1"/>
        <v>65</v>
      </c>
    </row>
    <row r="33" spans="1:16" x14ac:dyDescent="0.2">
      <c r="A33" s="44">
        <v>26</v>
      </c>
      <c r="B33" s="45" t="s">
        <v>481</v>
      </c>
      <c r="C33" s="45">
        <v>3</v>
      </c>
      <c r="D33" s="46" t="s">
        <v>500</v>
      </c>
      <c r="E33" s="47">
        <v>69</v>
      </c>
      <c r="F33" s="48"/>
      <c r="G33" s="57"/>
      <c r="H33" s="58"/>
      <c r="I33" s="58"/>
      <c r="J33" s="51"/>
      <c r="K33" s="52">
        <v>135</v>
      </c>
      <c r="L33" s="53">
        <f>IF($C33=7,SUM($J33+$K33),)</f>
        <v>0</v>
      </c>
      <c r="M33" s="53">
        <f>IF($C33=5,SUM($J33+$K33),)</f>
        <v>0</v>
      </c>
      <c r="N33" s="53">
        <f>IF($C33=3,SUM($J33+$K33),)</f>
        <v>135</v>
      </c>
      <c r="O33" s="53">
        <f>IF($C33=1,SUM($J33+$K33),)</f>
        <v>0</v>
      </c>
      <c r="P33" s="54">
        <f t="shared" si="1"/>
        <v>135</v>
      </c>
    </row>
    <row r="34" spans="1:16" x14ac:dyDescent="0.2">
      <c r="A34" s="44">
        <v>27</v>
      </c>
      <c r="B34" s="45" t="s">
        <v>481</v>
      </c>
      <c r="C34" s="45">
        <v>3</v>
      </c>
      <c r="D34" s="46" t="s">
        <v>503</v>
      </c>
      <c r="E34" s="64">
        <v>3</v>
      </c>
      <c r="F34" s="48"/>
      <c r="G34" s="57" t="s">
        <v>230</v>
      </c>
      <c r="H34" s="58">
        <v>19</v>
      </c>
      <c r="I34" s="58" t="s">
        <v>504</v>
      </c>
      <c r="J34" s="51">
        <v>181</v>
      </c>
      <c r="K34" s="52">
        <v>31</v>
      </c>
      <c r="L34" s="53">
        <f>IF($C34=7,SUM($J34+$K34),)</f>
        <v>0</v>
      </c>
      <c r="M34" s="53">
        <f>IF($C34=5,SUM($J34+$K34),)</f>
        <v>0</v>
      </c>
      <c r="N34" s="53">
        <f>IF($C34=3,SUM($J34+$K34),)</f>
        <v>212</v>
      </c>
      <c r="O34" s="53">
        <f>IF($C34=1,SUM($J34+$K34),)</f>
        <v>0</v>
      </c>
      <c r="P34" s="54">
        <f t="shared" si="1"/>
        <v>212</v>
      </c>
    </row>
    <row r="35" spans="1:16" x14ac:dyDescent="0.2">
      <c r="A35" s="44">
        <v>28</v>
      </c>
      <c r="B35" s="45" t="s">
        <v>481</v>
      </c>
      <c r="C35" s="45">
        <v>3</v>
      </c>
      <c r="D35" s="46" t="s">
        <v>503</v>
      </c>
      <c r="E35" s="47">
        <v>9</v>
      </c>
      <c r="F35" s="48"/>
      <c r="G35" s="57"/>
      <c r="H35" s="58"/>
      <c r="I35" s="58"/>
      <c r="J35" s="51"/>
      <c r="K35" s="52">
        <v>130</v>
      </c>
      <c r="L35" s="53">
        <f>IF($C35=7,SUM($J35+$K35),)</f>
        <v>0</v>
      </c>
      <c r="M35" s="53">
        <f>IF($C35=5,SUM($J35+$K35),)</f>
        <v>0</v>
      </c>
      <c r="N35" s="53">
        <f>IF($C35=3,SUM($J35+$K35),)</f>
        <v>130</v>
      </c>
      <c r="O35" s="53">
        <f>IF($C35=1,SUM($J35+$K35),)</f>
        <v>0</v>
      </c>
      <c r="P35" s="54">
        <f t="shared" si="1"/>
        <v>130</v>
      </c>
    </row>
    <row r="36" spans="1:16" x14ac:dyDescent="0.2">
      <c r="A36" s="44">
        <v>29</v>
      </c>
      <c r="B36" s="45" t="s">
        <v>481</v>
      </c>
      <c r="C36" s="45">
        <v>3</v>
      </c>
      <c r="D36" s="46" t="s">
        <v>503</v>
      </c>
      <c r="E36" s="47">
        <v>11</v>
      </c>
      <c r="F36" s="48"/>
      <c r="G36" s="57"/>
      <c r="H36" s="58"/>
      <c r="I36" s="58"/>
      <c r="J36" s="51"/>
      <c r="K36" s="52">
        <v>276</v>
      </c>
      <c r="L36" s="53">
        <f>IF($C36=7,SUM($J36+$K36),)</f>
        <v>0</v>
      </c>
      <c r="M36" s="53">
        <f>IF($C36=5,SUM($J36+$K36),)</f>
        <v>0</v>
      </c>
      <c r="N36" s="53">
        <f>IF($C36=3,SUM($J36+$K36),)</f>
        <v>276</v>
      </c>
      <c r="O36" s="53">
        <f>IF($C36=1,SUM($J36+$K36),)</f>
        <v>0</v>
      </c>
      <c r="P36" s="54">
        <f t="shared" si="1"/>
        <v>276</v>
      </c>
    </row>
    <row r="37" spans="1:16" x14ac:dyDescent="0.2">
      <c r="A37" s="44">
        <v>30</v>
      </c>
      <c r="B37" s="45" t="s">
        <v>481</v>
      </c>
      <c r="C37" s="45">
        <v>3</v>
      </c>
      <c r="D37" s="46" t="s">
        <v>503</v>
      </c>
      <c r="E37" s="47">
        <v>19</v>
      </c>
      <c r="F37" s="48" t="s">
        <v>505</v>
      </c>
      <c r="G37" s="57"/>
      <c r="H37" s="58"/>
      <c r="I37" s="58"/>
      <c r="J37" s="51"/>
      <c r="K37" s="52">
        <v>104</v>
      </c>
      <c r="L37" s="53">
        <f>IF($C37=7,SUM($J37+$K37),)</f>
        <v>0</v>
      </c>
      <c r="M37" s="53">
        <f>IF($C37=5,SUM($J37+$K37),)</f>
        <v>0</v>
      </c>
      <c r="N37" s="53">
        <f>IF($C37=3,SUM($J37+$K37),)</f>
        <v>104</v>
      </c>
      <c r="O37" s="53">
        <f>IF($C37=1,SUM($J37+$K37),)</f>
        <v>0</v>
      </c>
      <c r="P37" s="54">
        <f t="shared" si="1"/>
        <v>104</v>
      </c>
    </row>
    <row r="38" spans="1:16" x14ac:dyDescent="0.2">
      <c r="A38" s="44">
        <v>31</v>
      </c>
      <c r="B38" s="45" t="s">
        <v>481</v>
      </c>
      <c r="C38" s="45">
        <v>3</v>
      </c>
      <c r="D38" s="46" t="s">
        <v>506</v>
      </c>
      <c r="E38" s="47">
        <v>3</v>
      </c>
      <c r="F38" s="46" t="s">
        <v>507</v>
      </c>
      <c r="G38" s="57" t="s">
        <v>230</v>
      </c>
      <c r="H38" s="58">
        <v>23</v>
      </c>
      <c r="I38" s="58">
        <v>35</v>
      </c>
      <c r="J38" s="51"/>
      <c r="K38" s="51">
        <v>124</v>
      </c>
      <c r="L38" s="53">
        <f>IF($C38=7,SUM($J38+$K38),)</f>
        <v>0</v>
      </c>
      <c r="M38" s="53">
        <f>IF($C38=5,SUM($J38+$K38),)</f>
        <v>0</v>
      </c>
      <c r="N38" s="53">
        <f>IF($C38=3,SUM($J38+$K38),)</f>
        <v>124</v>
      </c>
      <c r="O38" s="53">
        <f>IF($C38=1,SUM($J38+$K38),)</f>
        <v>0</v>
      </c>
      <c r="P38" s="54">
        <f t="shared" si="1"/>
        <v>124</v>
      </c>
    </row>
    <row r="39" spans="1:16" x14ac:dyDescent="0.2">
      <c r="A39" s="44">
        <v>32</v>
      </c>
      <c r="B39" s="45" t="s">
        <v>481</v>
      </c>
      <c r="C39" s="45">
        <v>3</v>
      </c>
      <c r="D39" s="46" t="s">
        <v>506</v>
      </c>
      <c r="E39" s="47">
        <v>8</v>
      </c>
      <c r="F39" s="48"/>
      <c r="G39" s="57" t="s">
        <v>230</v>
      </c>
      <c r="H39" s="58">
        <v>23</v>
      </c>
      <c r="I39" s="58" t="s">
        <v>508</v>
      </c>
      <c r="J39" s="51">
        <v>19</v>
      </c>
      <c r="K39" s="52">
        <v>53</v>
      </c>
      <c r="L39" s="53">
        <f>IF($C39=7,SUM($J39+$K39),)</f>
        <v>0</v>
      </c>
      <c r="M39" s="53">
        <f>IF($C39=5,SUM($J39+$K39),)</f>
        <v>0</v>
      </c>
      <c r="N39" s="53">
        <f>IF($C39=3,SUM($J39+$K39),)</f>
        <v>72</v>
      </c>
      <c r="O39" s="53">
        <f>IF($C39=1,SUM($J39+$K39),)</f>
        <v>0</v>
      </c>
      <c r="P39" s="54">
        <f t="shared" si="1"/>
        <v>72</v>
      </c>
    </row>
    <row r="40" spans="1:16" x14ac:dyDescent="0.2">
      <c r="A40" s="44">
        <v>33</v>
      </c>
      <c r="B40" s="45" t="s">
        <v>481</v>
      </c>
      <c r="C40" s="45">
        <v>3</v>
      </c>
      <c r="D40" s="46" t="s">
        <v>506</v>
      </c>
      <c r="E40" s="56">
        <v>13</v>
      </c>
      <c r="F40" s="48"/>
      <c r="G40" s="57" t="s">
        <v>230</v>
      </c>
      <c r="H40" s="58">
        <v>23</v>
      </c>
      <c r="I40" s="58" t="s">
        <v>509</v>
      </c>
      <c r="J40" s="51">
        <v>333</v>
      </c>
      <c r="K40" s="52">
        <v>55</v>
      </c>
      <c r="L40" s="53">
        <f>IF($C40=7,SUM($J40+$K40),)</f>
        <v>0</v>
      </c>
      <c r="M40" s="53">
        <f>IF($C40=5,SUM($J40+$K40),)</f>
        <v>0</v>
      </c>
      <c r="N40" s="53">
        <f>IF($C40=3,SUM($J40+$K40),)</f>
        <v>388</v>
      </c>
      <c r="O40" s="53">
        <f>IF($C40=1,SUM($J40+$K40),)</f>
        <v>0</v>
      </c>
      <c r="P40" s="54">
        <f t="shared" si="1"/>
        <v>388</v>
      </c>
    </row>
    <row r="41" spans="1:16" x14ac:dyDescent="0.2">
      <c r="A41" s="44">
        <v>34</v>
      </c>
      <c r="B41" s="45" t="s">
        <v>481</v>
      </c>
      <c r="C41" s="45">
        <v>3</v>
      </c>
      <c r="D41" s="46" t="s">
        <v>510</v>
      </c>
      <c r="E41" s="47">
        <v>11</v>
      </c>
      <c r="F41" s="48"/>
      <c r="G41" s="57" t="s">
        <v>230</v>
      </c>
      <c r="H41" s="58">
        <v>19</v>
      </c>
      <c r="I41" s="58" t="s">
        <v>511</v>
      </c>
      <c r="J41" s="51"/>
      <c r="K41" s="52">
        <v>52</v>
      </c>
      <c r="L41" s="53">
        <f>IF($C41=7,SUM($J41+$K41),)</f>
        <v>0</v>
      </c>
      <c r="M41" s="53">
        <f>IF($C41=5,SUM($J41+$K41),)</f>
        <v>0</v>
      </c>
      <c r="N41" s="53">
        <f>IF($C41=3,SUM($J41+$K41),)</f>
        <v>52</v>
      </c>
      <c r="O41" s="53">
        <f>IF($C41=1,SUM($J41+$K41),)</f>
        <v>0</v>
      </c>
      <c r="P41" s="54">
        <f t="shared" si="1"/>
        <v>52</v>
      </c>
    </row>
    <row r="42" spans="1:16" x14ac:dyDescent="0.2">
      <c r="A42" s="44">
        <v>35</v>
      </c>
      <c r="B42" s="45" t="s">
        <v>481</v>
      </c>
      <c r="C42" s="45">
        <v>3</v>
      </c>
      <c r="D42" s="46" t="s">
        <v>512</v>
      </c>
      <c r="E42" s="47">
        <v>15</v>
      </c>
      <c r="F42" s="46">
        <v>17</v>
      </c>
      <c r="G42" s="57"/>
      <c r="H42" s="58"/>
      <c r="I42" s="58"/>
      <c r="J42" s="51"/>
      <c r="K42" s="52">
        <v>186</v>
      </c>
      <c r="L42" s="53">
        <f>IF($C42=7,SUM($J42+$K42),)</f>
        <v>0</v>
      </c>
      <c r="M42" s="53">
        <f>IF($C42=5,SUM($J42+$K42),)</f>
        <v>0</v>
      </c>
      <c r="N42" s="53">
        <f>IF($C42=3,SUM($J42+$K42),)</f>
        <v>186</v>
      </c>
      <c r="O42" s="53">
        <f>IF($C42=1,SUM($J42+$K42),)</f>
        <v>0</v>
      </c>
      <c r="P42" s="54">
        <f t="shared" si="1"/>
        <v>186</v>
      </c>
    </row>
    <row r="43" spans="1:16" x14ac:dyDescent="0.2">
      <c r="A43" s="44">
        <v>36</v>
      </c>
      <c r="B43" s="45" t="s">
        <v>481</v>
      </c>
      <c r="C43" s="45">
        <v>3</v>
      </c>
      <c r="D43" s="46" t="s">
        <v>512</v>
      </c>
      <c r="E43" s="47">
        <v>19</v>
      </c>
      <c r="F43" s="48"/>
      <c r="G43" s="57"/>
      <c r="H43" s="58"/>
      <c r="I43" s="58"/>
      <c r="J43" s="51"/>
      <c r="K43" s="52">
        <v>148</v>
      </c>
      <c r="L43" s="53">
        <f>IF($C43=7,SUM($J43+$K43),)</f>
        <v>0</v>
      </c>
      <c r="M43" s="53">
        <f>IF($C43=5,SUM($J43+$K43),)</f>
        <v>0</v>
      </c>
      <c r="N43" s="53">
        <f>IF($C43=3,SUM($J43+$K43),)</f>
        <v>148</v>
      </c>
      <c r="O43" s="53">
        <f>IF($C43=1,SUM($J43+$K43),)</f>
        <v>0</v>
      </c>
      <c r="P43" s="54">
        <f t="shared" si="1"/>
        <v>148</v>
      </c>
    </row>
    <row r="44" spans="1:16" x14ac:dyDescent="0.2">
      <c r="A44" s="44">
        <v>37</v>
      </c>
      <c r="B44" s="45" t="s">
        <v>481</v>
      </c>
      <c r="C44" s="45">
        <v>3</v>
      </c>
      <c r="D44" s="46" t="s">
        <v>512</v>
      </c>
      <c r="E44" s="47">
        <v>27</v>
      </c>
      <c r="F44" s="48"/>
      <c r="G44" s="57" t="s">
        <v>230</v>
      </c>
      <c r="H44" s="58">
        <v>23</v>
      </c>
      <c r="I44" s="58" t="s">
        <v>513</v>
      </c>
      <c r="J44" s="51">
        <v>1065</v>
      </c>
      <c r="K44" s="52"/>
      <c r="L44" s="53">
        <f>IF($C44=7,SUM($J44+$K44),)</f>
        <v>0</v>
      </c>
      <c r="M44" s="53">
        <f>IF($C44=5,SUM($J44+$K44),)</f>
        <v>0</v>
      </c>
      <c r="N44" s="53">
        <f>IF($C44=3,SUM($J44+$K44),)</f>
        <v>1065</v>
      </c>
      <c r="O44" s="53">
        <f>IF($C44=1,SUM($J44+$K44),)</f>
        <v>0</v>
      </c>
      <c r="P44" s="54">
        <f t="shared" si="1"/>
        <v>1065</v>
      </c>
    </row>
    <row r="45" spans="1:16" x14ac:dyDescent="0.2">
      <c r="A45" s="44">
        <v>38</v>
      </c>
      <c r="B45" s="45" t="s">
        <v>481</v>
      </c>
      <c r="C45" s="45">
        <v>3</v>
      </c>
      <c r="D45" s="46" t="s">
        <v>512</v>
      </c>
      <c r="E45" s="47">
        <v>28</v>
      </c>
      <c r="F45" s="48"/>
      <c r="G45" s="57" t="s">
        <v>230</v>
      </c>
      <c r="H45" s="58">
        <v>23</v>
      </c>
      <c r="I45" s="58">
        <v>41</v>
      </c>
      <c r="J45" s="51">
        <v>762</v>
      </c>
      <c r="K45" s="52"/>
      <c r="L45" s="53">
        <f>IF($C45=7,SUM($J45+$K45),)</f>
        <v>0</v>
      </c>
      <c r="M45" s="53">
        <f>IF($C45=5,SUM($J45+$K45),)</f>
        <v>0</v>
      </c>
      <c r="N45" s="53">
        <f>IF($C45=3,SUM($J45+$K45),)</f>
        <v>762</v>
      </c>
      <c r="O45" s="53">
        <f>IF($C45=1,SUM($J45+$K45),)</f>
        <v>0</v>
      </c>
      <c r="P45" s="54">
        <f t="shared" si="1"/>
        <v>762</v>
      </c>
    </row>
    <row r="46" spans="1:16" x14ac:dyDescent="0.2">
      <c r="A46" s="44">
        <v>39</v>
      </c>
      <c r="B46" s="45" t="s">
        <v>481</v>
      </c>
      <c r="C46" s="45">
        <v>3</v>
      </c>
      <c r="D46" s="93" t="s">
        <v>512</v>
      </c>
      <c r="E46" s="47">
        <v>34</v>
      </c>
      <c r="F46" s="48"/>
      <c r="G46" s="57" t="s">
        <v>230</v>
      </c>
      <c r="H46" s="58">
        <v>23</v>
      </c>
      <c r="I46" s="58" t="s">
        <v>21</v>
      </c>
      <c r="J46" s="51">
        <v>65</v>
      </c>
      <c r="K46" s="52">
        <v>42</v>
      </c>
      <c r="L46" s="53">
        <f>IF($C46=7,SUM($J46+$K46),)</f>
        <v>0</v>
      </c>
      <c r="M46" s="53">
        <f>IF($C46=5,SUM($J46+$K46),)</f>
        <v>0</v>
      </c>
      <c r="N46" s="53">
        <f>IF($C46=3,SUM($J46+$K46),)</f>
        <v>107</v>
      </c>
      <c r="O46" s="53">
        <f>IF($C46=1,SUM($J46+$K46),)</f>
        <v>0</v>
      </c>
      <c r="P46" s="54">
        <f t="shared" si="1"/>
        <v>107</v>
      </c>
    </row>
    <row r="47" spans="1:16" x14ac:dyDescent="0.2">
      <c r="A47" s="44">
        <v>40</v>
      </c>
      <c r="B47" s="45" t="s">
        <v>481</v>
      </c>
      <c r="C47" s="45">
        <v>3</v>
      </c>
      <c r="D47" s="46" t="s">
        <v>512</v>
      </c>
      <c r="E47" s="47">
        <v>39</v>
      </c>
      <c r="F47" s="48"/>
      <c r="G47" s="57" t="s">
        <v>230</v>
      </c>
      <c r="H47" s="58">
        <v>23</v>
      </c>
      <c r="I47" s="58" t="s">
        <v>514</v>
      </c>
      <c r="J47" s="51">
        <v>117</v>
      </c>
      <c r="K47" s="52"/>
      <c r="L47" s="53">
        <f>IF($C47=7,SUM($J47+$K47),)</f>
        <v>0</v>
      </c>
      <c r="M47" s="53">
        <f>IF($C47=5,SUM($J47+$K47),)</f>
        <v>0</v>
      </c>
      <c r="N47" s="53">
        <f>IF($C47=3,SUM($J47+$K47),)</f>
        <v>117</v>
      </c>
      <c r="O47" s="53">
        <f>IF($C47=1,SUM($J47+$K47),)</f>
        <v>0</v>
      </c>
      <c r="P47" s="54">
        <f t="shared" si="1"/>
        <v>117</v>
      </c>
    </row>
    <row r="48" spans="1:16" x14ac:dyDescent="0.2">
      <c r="A48" s="44">
        <v>41</v>
      </c>
      <c r="B48" s="45" t="s">
        <v>481</v>
      </c>
      <c r="C48" s="45">
        <v>3</v>
      </c>
      <c r="D48" s="46" t="s">
        <v>512</v>
      </c>
      <c r="E48" s="47">
        <v>45</v>
      </c>
      <c r="F48" s="48"/>
      <c r="G48" s="57" t="s">
        <v>230</v>
      </c>
      <c r="H48" s="58">
        <v>23</v>
      </c>
      <c r="I48" s="58" t="s">
        <v>515</v>
      </c>
      <c r="J48" s="51">
        <v>978</v>
      </c>
      <c r="K48" s="52"/>
      <c r="L48" s="53">
        <f>IF($C48=7,SUM($J48+$K48),)</f>
        <v>0</v>
      </c>
      <c r="M48" s="53">
        <f>IF($C48=5,SUM($J48+$K48),)</f>
        <v>0</v>
      </c>
      <c r="N48" s="53">
        <f>IF($C48=3,SUM($J48+$K48),)</f>
        <v>978</v>
      </c>
      <c r="O48" s="53">
        <f>IF($C48=1,SUM($J48+$K48),)</f>
        <v>0</v>
      </c>
      <c r="P48" s="54">
        <f t="shared" si="1"/>
        <v>978</v>
      </c>
    </row>
    <row r="49" spans="1:16" x14ac:dyDescent="0.2">
      <c r="A49" s="44">
        <v>42</v>
      </c>
      <c r="B49" s="45" t="s">
        <v>481</v>
      </c>
      <c r="C49" s="45">
        <v>3</v>
      </c>
      <c r="D49" s="46" t="s">
        <v>512</v>
      </c>
      <c r="E49" s="47">
        <v>51</v>
      </c>
      <c r="F49" s="48" t="s">
        <v>32</v>
      </c>
      <c r="G49" s="57" t="s">
        <v>230</v>
      </c>
      <c r="H49" s="58">
        <v>23</v>
      </c>
      <c r="I49" s="58" t="s">
        <v>516</v>
      </c>
      <c r="J49" s="51">
        <v>3003</v>
      </c>
      <c r="K49" s="52">
        <v>260</v>
      </c>
      <c r="L49" s="53">
        <f>IF($C49=7,SUM($J49+$K49),)</f>
        <v>0</v>
      </c>
      <c r="M49" s="53">
        <f>IF($C49=5,SUM($J49+$K49),)</f>
        <v>0</v>
      </c>
      <c r="N49" s="53">
        <f>IF($C49=3,SUM($J49+$K49),)</f>
        <v>3263</v>
      </c>
      <c r="O49" s="53">
        <f>IF($C49=1,SUM($J49+$K49),)</f>
        <v>0</v>
      </c>
      <c r="P49" s="54">
        <f t="shared" si="1"/>
        <v>3263</v>
      </c>
    </row>
    <row r="50" spans="1:16" x14ac:dyDescent="0.2">
      <c r="A50" s="44">
        <v>43</v>
      </c>
      <c r="B50" s="45" t="s">
        <v>481</v>
      </c>
      <c r="C50" s="45">
        <v>3</v>
      </c>
      <c r="D50" s="46" t="s">
        <v>517</v>
      </c>
      <c r="E50" s="47">
        <v>9</v>
      </c>
      <c r="F50" s="48"/>
      <c r="G50" s="57"/>
      <c r="H50" s="58"/>
      <c r="I50" s="58"/>
      <c r="J50" s="51"/>
      <c r="K50" s="52">
        <v>35</v>
      </c>
      <c r="L50" s="53">
        <f>IF($C50=7,SUM($J50+$K50),)</f>
        <v>0</v>
      </c>
      <c r="M50" s="53">
        <f>IF($C50=5,SUM($J50+$K50),)</f>
        <v>0</v>
      </c>
      <c r="N50" s="53">
        <f>IF($C50=3,SUM($J50+$K50),)</f>
        <v>35</v>
      </c>
      <c r="O50" s="53">
        <f>IF($C50=1,SUM($J50+$K50),)</f>
        <v>0</v>
      </c>
      <c r="P50" s="54">
        <f t="shared" si="1"/>
        <v>35</v>
      </c>
    </row>
    <row r="51" spans="1:16" x14ac:dyDescent="0.2">
      <c r="A51" s="44">
        <v>44</v>
      </c>
      <c r="B51" s="45" t="s">
        <v>481</v>
      </c>
      <c r="C51" s="45">
        <v>3</v>
      </c>
      <c r="D51" s="46" t="s">
        <v>517</v>
      </c>
      <c r="E51" s="47">
        <v>11</v>
      </c>
      <c r="F51" s="48"/>
      <c r="G51" s="57"/>
      <c r="H51" s="58"/>
      <c r="I51" s="58"/>
      <c r="J51" s="51"/>
      <c r="K51" s="52">
        <v>39</v>
      </c>
      <c r="L51" s="53">
        <f>IF($C51=7,SUM($J51+$K51),)</f>
        <v>0</v>
      </c>
      <c r="M51" s="53">
        <f>IF($C51=5,SUM($J51+$K51),)</f>
        <v>0</v>
      </c>
      <c r="N51" s="53">
        <f>IF($C51=3,SUM($J51+$K51),)</f>
        <v>39</v>
      </c>
      <c r="O51" s="53">
        <f>IF($C51=1,SUM($J51+$K51),)</f>
        <v>0</v>
      </c>
      <c r="P51" s="54">
        <f t="shared" si="1"/>
        <v>39</v>
      </c>
    </row>
    <row r="52" spans="1:16" x14ac:dyDescent="0.2">
      <c r="A52" s="44">
        <v>45</v>
      </c>
      <c r="B52" s="45" t="s">
        <v>481</v>
      </c>
      <c r="C52" s="45">
        <v>3</v>
      </c>
      <c r="D52" s="46" t="s">
        <v>517</v>
      </c>
      <c r="E52" s="56">
        <v>13</v>
      </c>
      <c r="F52" s="48"/>
      <c r="G52" s="57"/>
      <c r="H52" s="58"/>
      <c r="I52" s="58"/>
      <c r="J52" s="51"/>
      <c r="K52" s="52">
        <v>41</v>
      </c>
      <c r="L52" s="53">
        <f>IF($C52=7,SUM($J52+$K52),)</f>
        <v>0</v>
      </c>
      <c r="M52" s="53">
        <f>IF($C52=5,SUM($J52+$K52),)</f>
        <v>0</v>
      </c>
      <c r="N52" s="53">
        <f>IF($C52=3,SUM($J52+$K52),)</f>
        <v>41</v>
      </c>
      <c r="O52" s="53">
        <f>IF($C52=1,SUM($J52+$K52),)</f>
        <v>0</v>
      </c>
      <c r="P52" s="54">
        <f t="shared" si="1"/>
        <v>41</v>
      </c>
    </row>
    <row r="53" spans="1:16" x14ac:dyDescent="0.2">
      <c r="A53" s="44">
        <v>46</v>
      </c>
      <c r="B53" s="45" t="s">
        <v>481</v>
      </c>
      <c r="C53" s="45">
        <v>3</v>
      </c>
      <c r="D53" s="46" t="s">
        <v>517</v>
      </c>
      <c r="E53" s="47">
        <v>14</v>
      </c>
      <c r="F53" s="48"/>
      <c r="G53" s="57" t="s">
        <v>230</v>
      </c>
      <c r="H53" s="58">
        <v>23</v>
      </c>
      <c r="I53" s="58" t="s">
        <v>518</v>
      </c>
      <c r="J53" s="51">
        <v>203</v>
      </c>
      <c r="K53" s="52">
        <v>14</v>
      </c>
      <c r="L53" s="53">
        <f>IF($C53=7,SUM($J53+$K53),)</f>
        <v>0</v>
      </c>
      <c r="M53" s="53">
        <f>IF($C53=5,SUM($J53+$K53),)</f>
        <v>0</v>
      </c>
      <c r="N53" s="53">
        <f>IF($C53=3,SUM($J53+$K53),)</f>
        <v>217</v>
      </c>
      <c r="O53" s="53">
        <f>IF($C53=1,SUM($J53+$K53),)</f>
        <v>0</v>
      </c>
      <c r="P53" s="54">
        <f t="shared" si="1"/>
        <v>217</v>
      </c>
    </row>
    <row r="54" spans="1:16" x14ac:dyDescent="0.2">
      <c r="A54" s="44">
        <v>47</v>
      </c>
      <c r="B54" s="45" t="s">
        <v>481</v>
      </c>
      <c r="C54" s="45">
        <v>3</v>
      </c>
      <c r="D54" s="46" t="s">
        <v>517</v>
      </c>
      <c r="E54" s="47">
        <v>15</v>
      </c>
      <c r="F54" s="48"/>
      <c r="G54" s="57" t="s">
        <v>230</v>
      </c>
      <c r="H54" s="58">
        <v>19</v>
      </c>
      <c r="I54" s="58" t="s">
        <v>519</v>
      </c>
      <c r="J54" s="68">
        <v>0</v>
      </c>
      <c r="K54" s="69">
        <v>43</v>
      </c>
      <c r="L54" s="53">
        <f>IF($C54=7,SUM($J54+$K54),)</f>
        <v>0</v>
      </c>
      <c r="M54" s="53">
        <f>IF($C54=5,SUM($J54+$K54),)</f>
        <v>0</v>
      </c>
      <c r="N54" s="53">
        <f>IF($C54=3,SUM($J54+$K54),)</f>
        <v>43</v>
      </c>
      <c r="O54" s="53">
        <f>IF($C54=1,SUM($J54+$K54),)</f>
        <v>0</v>
      </c>
      <c r="P54" s="54">
        <f t="shared" si="1"/>
        <v>43</v>
      </c>
    </row>
    <row r="55" spans="1:16" x14ac:dyDescent="0.2">
      <c r="A55" s="44">
        <v>48</v>
      </c>
      <c r="B55" s="45" t="s">
        <v>481</v>
      </c>
      <c r="C55" s="45">
        <v>3</v>
      </c>
      <c r="D55" s="46" t="s">
        <v>517</v>
      </c>
      <c r="E55" s="47">
        <v>25</v>
      </c>
      <c r="F55" s="48"/>
      <c r="G55" s="57" t="s">
        <v>230</v>
      </c>
      <c r="H55" s="58">
        <v>19</v>
      </c>
      <c r="I55" s="58" t="s">
        <v>520</v>
      </c>
      <c r="J55" s="51">
        <v>460</v>
      </c>
      <c r="K55" s="52">
        <v>186</v>
      </c>
      <c r="L55" s="53">
        <f>IF($C55=7,SUM($J55+$K55),)</f>
        <v>0</v>
      </c>
      <c r="M55" s="53">
        <f>IF($C55=5,SUM($J55+$K55),)</f>
        <v>0</v>
      </c>
      <c r="N55" s="53">
        <f>IF($C55=3,SUM($J55+$K55),)</f>
        <v>646</v>
      </c>
      <c r="O55" s="53">
        <f>IF($C55=1,SUM($J55+$K55),)</f>
        <v>0</v>
      </c>
      <c r="P55" s="54">
        <f t="shared" si="1"/>
        <v>646</v>
      </c>
    </row>
    <row r="56" spans="1:16" x14ac:dyDescent="0.2">
      <c r="A56" s="44">
        <v>49</v>
      </c>
      <c r="B56" s="45" t="s">
        <v>481</v>
      </c>
      <c r="C56" s="45">
        <v>3</v>
      </c>
      <c r="D56" s="46" t="s">
        <v>517</v>
      </c>
      <c r="E56" s="47">
        <v>32</v>
      </c>
      <c r="F56" s="48"/>
      <c r="G56" s="57"/>
      <c r="H56" s="58"/>
      <c r="I56" s="58"/>
      <c r="J56" s="51"/>
      <c r="K56" s="52">
        <v>98</v>
      </c>
      <c r="L56" s="53">
        <f>IF($C56=7,SUM($J56+$K56),)</f>
        <v>0</v>
      </c>
      <c r="M56" s="53">
        <f>IF($C56=5,SUM($J56+$K56),)</f>
        <v>0</v>
      </c>
      <c r="N56" s="53">
        <f>IF($C56=3,SUM($J56+$K56),)</f>
        <v>98</v>
      </c>
      <c r="O56" s="53">
        <f>IF($C56=1,SUM($J56+$K56),)</f>
        <v>0</v>
      </c>
      <c r="P56" s="54">
        <f t="shared" si="1"/>
        <v>98</v>
      </c>
    </row>
    <row r="57" spans="1:16" x14ac:dyDescent="0.2">
      <c r="A57" s="44">
        <v>50</v>
      </c>
      <c r="B57" s="45" t="s">
        <v>481</v>
      </c>
      <c r="C57" s="45">
        <v>3</v>
      </c>
      <c r="D57" s="46" t="s">
        <v>517</v>
      </c>
      <c r="E57" s="47">
        <v>36</v>
      </c>
      <c r="F57" s="46"/>
      <c r="G57" s="57" t="s">
        <v>230</v>
      </c>
      <c r="H57" s="58">
        <v>23</v>
      </c>
      <c r="I57" s="58" t="s">
        <v>34</v>
      </c>
      <c r="J57" s="51">
        <v>279</v>
      </c>
      <c r="K57" s="51">
        <v>53</v>
      </c>
      <c r="L57" s="53">
        <f>IF($C57=7,SUM($J57+$K57),)</f>
        <v>0</v>
      </c>
      <c r="M57" s="53">
        <f>IF($C57=5,SUM($J57+$K57),)</f>
        <v>0</v>
      </c>
      <c r="N57" s="53">
        <f>IF($C57=3,SUM($J57+$K57),)</f>
        <v>332</v>
      </c>
      <c r="O57" s="53">
        <f>IF($C57=1,SUM($J57+$K57),)</f>
        <v>0</v>
      </c>
      <c r="P57" s="54">
        <f t="shared" si="1"/>
        <v>332</v>
      </c>
    </row>
    <row r="58" spans="1:16" x14ac:dyDescent="0.2">
      <c r="A58" s="44">
        <v>51</v>
      </c>
      <c r="B58" s="45" t="s">
        <v>481</v>
      </c>
      <c r="C58" s="45">
        <v>3</v>
      </c>
      <c r="D58" s="46" t="s">
        <v>517</v>
      </c>
      <c r="E58" s="47">
        <v>38</v>
      </c>
      <c r="F58" s="48"/>
      <c r="G58" s="57"/>
      <c r="H58" s="58"/>
      <c r="I58" s="58"/>
      <c r="J58" s="51"/>
      <c r="K58" s="52">
        <v>44</v>
      </c>
      <c r="L58" s="53">
        <f>IF($C58=7,SUM($J58+$K58),)</f>
        <v>0</v>
      </c>
      <c r="M58" s="53">
        <f>IF($C58=5,SUM($J58+$K58),)</f>
        <v>0</v>
      </c>
      <c r="N58" s="53">
        <f>IF($C58=3,SUM($J58+$K58),)</f>
        <v>44</v>
      </c>
      <c r="O58" s="53">
        <f>IF($C58=1,SUM($J58+$K58),)</f>
        <v>0</v>
      </c>
      <c r="P58" s="54">
        <f t="shared" si="1"/>
        <v>44</v>
      </c>
    </row>
    <row r="59" spans="1:16" x14ac:dyDescent="0.2">
      <c r="A59" s="44">
        <v>52</v>
      </c>
      <c r="B59" s="45" t="s">
        <v>481</v>
      </c>
      <c r="C59" s="45">
        <v>3</v>
      </c>
      <c r="D59" s="46" t="s">
        <v>521</v>
      </c>
      <c r="E59" s="47">
        <v>8</v>
      </c>
      <c r="F59" s="48"/>
      <c r="G59" s="57"/>
      <c r="H59" s="58"/>
      <c r="I59" s="58"/>
      <c r="J59" s="51"/>
      <c r="K59" s="52">
        <v>70</v>
      </c>
      <c r="L59" s="53">
        <f>IF($C59=7,SUM($J59+$K59),)</f>
        <v>0</v>
      </c>
      <c r="M59" s="53">
        <f>IF($C59=5,SUM($J59+$K59),)</f>
        <v>0</v>
      </c>
      <c r="N59" s="53">
        <f>IF($C59=3,SUM($J59+$K59),)</f>
        <v>70</v>
      </c>
      <c r="O59" s="53">
        <f>IF($C59=1,SUM($J59+$K59),)</f>
        <v>0</v>
      </c>
      <c r="P59" s="54">
        <f t="shared" si="1"/>
        <v>70</v>
      </c>
    </row>
    <row r="60" spans="1:16" x14ac:dyDescent="0.2">
      <c r="A60" s="44">
        <v>53</v>
      </c>
      <c r="B60" s="45" t="s">
        <v>481</v>
      </c>
      <c r="C60" s="45">
        <v>3</v>
      </c>
      <c r="D60" s="46" t="s">
        <v>521</v>
      </c>
      <c r="E60" s="47">
        <v>12</v>
      </c>
      <c r="F60" s="48"/>
      <c r="G60" s="57" t="s">
        <v>230</v>
      </c>
      <c r="H60" s="58">
        <v>19</v>
      </c>
      <c r="I60" s="58" t="s">
        <v>522</v>
      </c>
      <c r="J60" s="51">
        <v>2340</v>
      </c>
      <c r="K60" s="52">
        <v>169</v>
      </c>
      <c r="L60" s="53">
        <f>IF($C60=7,SUM($J60+$K60),)</f>
        <v>0</v>
      </c>
      <c r="M60" s="53">
        <f>IF($C60=5,SUM($J60+$K60),)</f>
        <v>0</v>
      </c>
      <c r="N60" s="53">
        <f>IF($C60=3,SUM($J60+$K60),)</f>
        <v>2509</v>
      </c>
      <c r="O60" s="53">
        <f>IF($C60=1,SUM($J60+$K60),)</f>
        <v>0</v>
      </c>
      <c r="P60" s="54">
        <f t="shared" si="1"/>
        <v>2509</v>
      </c>
    </row>
    <row r="61" spans="1:16" x14ac:dyDescent="0.2">
      <c r="A61" s="44">
        <v>54</v>
      </c>
      <c r="B61" s="45" t="s">
        <v>481</v>
      </c>
      <c r="C61" s="45">
        <v>3</v>
      </c>
      <c r="D61" s="46" t="s">
        <v>521</v>
      </c>
      <c r="E61" s="47">
        <v>14</v>
      </c>
      <c r="F61" s="48"/>
      <c r="G61" s="57"/>
      <c r="H61" s="58"/>
      <c r="I61" s="58"/>
      <c r="J61" s="51"/>
      <c r="K61" s="52">
        <v>57</v>
      </c>
      <c r="L61" s="53">
        <f>IF($C61=7,SUM($J61+$K61),)</f>
        <v>0</v>
      </c>
      <c r="M61" s="53">
        <f>IF($C61=5,SUM($J61+$K61),)</f>
        <v>0</v>
      </c>
      <c r="N61" s="53">
        <f>IF($C61=3,SUM($J61+$K61),)</f>
        <v>57</v>
      </c>
      <c r="O61" s="53">
        <f>IF($C61=1,SUM($J61+$K61),)</f>
        <v>0</v>
      </c>
      <c r="P61" s="54">
        <f t="shared" si="1"/>
        <v>57</v>
      </c>
    </row>
    <row r="62" spans="1:16" x14ac:dyDescent="0.2">
      <c r="A62" s="44">
        <v>55</v>
      </c>
      <c r="B62" s="45" t="s">
        <v>481</v>
      </c>
      <c r="C62" s="45">
        <v>3</v>
      </c>
      <c r="D62" s="46" t="s">
        <v>521</v>
      </c>
      <c r="E62" s="47">
        <v>16</v>
      </c>
      <c r="F62" s="48"/>
      <c r="G62" s="57"/>
      <c r="H62" s="58"/>
      <c r="I62" s="58"/>
      <c r="J62" s="51"/>
      <c r="K62" s="52">
        <v>60</v>
      </c>
      <c r="L62" s="53">
        <f>IF($C62=7,SUM($J62+$K62),)</f>
        <v>0</v>
      </c>
      <c r="M62" s="53">
        <f>IF($C62=5,SUM($J62+$K62),)</f>
        <v>0</v>
      </c>
      <c r="N62" s="53">
        <f>IF($C62=3,SUM($J62+$K62),)</f>
        <v>60</v>
      </c>
      <c r="O62" s="53">
        <f>IF($C62=1,SUM($J62+$K62),)</f>
        <v>0</v>
      </c>
      <c r="P62" s="54">
        <f t="shared" si="1"/>
        <v>60</v>
      </c>
    </row>
    <row r="63" spans="1:16" x14ac:dyDescent="0.2">
      <c r="A63" s="44">
        <v>56</v>
      </c>
      <c r="B63" s="45" t="s">
        <v>481</v>
      </c>
      <c r="C63" s="45">
        <v>3</v>
      </c>
      <c r="D63" s="46" t="s">
        <v>521</v>
      </c>
      <c r="E63" s="47">
        <v>18</v>
      </c>
      <c r="F63" s="48"/>
      <c r="G63" s="57"/>
      <c r="H63" s="58"/>
      <c r="I63" s="58"/>
      <c r="J63" s="51"/>
      <c r="K63" s="52">
        <v>51</v>
      </c>
      <c r="L63" s="53">
        <f>IF($C63=7,SUM($J63+$K63),)</f>
        <v>0</v>
      </c>
      <c r="M63" s="53">
        <f>IF($C63=5,SUM($J63+$K63),)</f>
        <v>0</v>
      </c>
      <c r="N63" s="53">
        <f>IF($C63=3,SUM($J63+$K63),)</f>
        <v>51</v>
      </c>
      <c r="O63" s="53">
        <f>IF($C63=1,SUM($J63+$K63),)</f>
        <v>0</v>
      </c>
      <c r="P63" s="54">
        <f t="shared" si="1"/>
        <v>51</v>
      </c>
    </row>
    <row r="64" spans="1:16" x14ac:dyDescent="0.2">
      <c r="A64" s="44">
        <v>57</v>
      </c>
      <c r="B64" s="45" t="s">
        <v>481</v>
      </c>
      <c r="C64" s="45">
        <v>3</v>
      </c>
      <c r="D64" s="46" t="s">
        <v>521</v>
      </c>
      <c r="E64" s="47">
        <v>20</v>
      </c>
      <c r="F64" s="48"/>
      <c r="G64" s="57"/>
      <c r="H64" s="58"/>
      <c r="I64" s="58"/>
      <c r="J64" s="51"/>
      <c r="K64" s="52">
        <v>55</v>
      </c>
      <c r="L64" s="53">
        <f>IF($C64=7,SUM($J64+$K64),)</f>
        <v>0</v>
      </c>
      <c r="M64" s="53">
        <f>IF($C64=5,SUM($J64+$K64),)</f>
        <v>0</v>
      </c>
      <c r="N64" s="53">
        <f>IF($C64=3,SUM($J64+$K64),)</f>
        <v>55</v>
      </c>
      <c r="O64" s="53">
        <f>IF($C64=1,SUM($J64+$K64),)</f>
        <v>0</v>
      </c>
      <c r="P64" s="54">
        <f t="shared" si="1"/>
        <v>55</v>
      </c>
    </row>
    <row r="65" spans="1:16" x14ac:dyDescent="0.2">
      <c r="A65" s="44">
        <v>58</v>
      </c>
      <c r="B65" s="45" t="s">
        <v>481</v>
      </c>
      <c r="C65" s="45">
        <v>3</v>
      </c>
      <c r="D65" s="46" t="s">
        <v>521</v>
      </c>
      <c r="E65" s="47">
        <v>22</v>
      </c>
      <c r="F65" s="48"/>
      <c r="G65" s="57"/>
      <c r="H65" s="58"/>
      <c r="I65" s="58"/>
      <c r="J65" s="51"/>
      <c r="K65" s="52">
        <v>68</v>
      </c>
      <c r="L65" s="53">
        <f>IF($C65=7,SUM($J65+$K65),)</f>
        <v>0</v>
      </c>
      <c r="M65" s="53">
        <f>IF($C65=5,SUM($J65+$K65),)</f>
        <v>0</v>
      </c>
      <c r="N65" s="53">
        <f>IF($C65=3,SUM($J65+$K65),)</f>
        <v>68</v>
      </c>
      <c r="O65" s="53">
        <f>IF($C65=1,SUM($J65+$K65),)</f>
        <v>0</v>
      </c>
      <c r="P65" s="54">
        <f t="shared" si="1"/>
        <v>68</v>
      </c>
    </row>
    <row r="66" spans="1:16" x14ac:dyDescent="0.2">
      <c r="A66" s="44">
        <v>59</v>
      </c>
      <c r="B66" s="45" t="s">
        <v>481</v>
      </c>
      <c r="C66" s="45">
        <v>3</v>
      </c>
      <c r="D66" s="46" t="s">
        <v>521</v>
      </c>
      <c r="E66" s="47">
        <v>26</v>
      </c>
      <c r="F66" s="48"/>
      <c r="G66" s="57" t="s">
        <v>230</v>
      </c>
      <c r="H66" s="58">
        <v>19</v>
      </c>
      <c r="I66" s="58" t="s">
        <v>14</v>
      </c>
      <c r="J66" s="51">
        <v>369</v>
      </c>
      <c r="K66" s="52">
        <v>74</v>
      </c>
      <c r="L66" s="53">
        <f>IF($C66=7,SUM($J66+$K66),)</f>
        <v>0</v>
      </c>
      <c r="M66" s="53">
        <f>IF($C66=5,SUM($J66+$K66),)</f>
        <v>0</v>
      </c>
      <c r="N66" s="53">
        <f>IF($C66=3,SUM($J66+$K66),)</f>
        <v>443</v>
      </c>
      <c r="O66" s="53">
        <f>IF($C66=1,SUM($J66+$K66),)</f>
        <v>0</v>
      </c>
      <c r="P66" s="54">
        <f t="shared" si="1"/>
        <v>443</v>
      </c>
    </row>
    <row r="67" spans="1:16" x14ac:dyDescent="0.2">
      <c r="A67" s="44">
        <v>60</v>
      </c>
      <c r="B67" s="45" t="s">
        <v>481</v>
      </c>
      <c r="C67" s="45">
        <v>3</v>
      </c>
      <c r="D67" s="46" t="s">
        <v>521</v>
      </c>
      <c r="E67" s="47">
        <v>28</v>
      </c>
      <c r="F67" s="48"/>
      <c r="G67" s="57"/>
      <c r="H67" s="58"/>
      <c r="I67" s="58"/>
      <c r="J67" s="51"/>
      <c r="K67" s="52">
        <v>325</v>
      </c>
      <c r="L67" s="53">
        <f>IF($C67=7,SUM($J67+$K67),)</f>
        <v>0</v>
      </c>
      <c r="M67" s="53">
        <f>IF($C67=5,SUM($J67+$K67),)</f>
        <v>0</v>
      </c>
      <c r="N67" s="53">
        <f>IF($C67=3,SUM($J67+$K67),)</f>
        <v>325</v>
      </c>
      <c r="O67" s="53">
        <f>IF($C67=1,SUM($J67+$K67),)</f>
        <v>0</v>
      </c>
      <c r="P67" s="54">
        <f t="shared" si="1"/>
        <v>325</v>
      </c>
    </row>
    <row r="68" spans="1:16" x14ac:dyDescent="0.2">
      <c r="A68" s="44">
        <v>61</v>
      </c>
      <c r="B68" s="45" t="s">
        <v>481</v>
      </c>
      <c r="C68" s="45">
        <v>3</v>
      </c>
      <c r="D68" s="46" t="s">
        <v>523</v>
      </c>
      <c r="E68" s="47">
        <v>4</v>
      </c>
      <c r="F68" s="48"/>
      <c r="G68" s="57" t="s">
        <v>230</v>
      </c>
      <c r="H68" s="58">
        <v>19</v>
      </c>
      <c r="I68" s="58" t="s">
        <v>524</v>
      </c>
      <c r="J68" s="51">
        <v>63</v>
      </c>
      <c r="K68" s="52">
        <v>80</v>
      </c>
      <c r="L68" s="53">
        <f>IF($C68=7,SUM($J68+$K68),)</f>
        <v>0</v>
      </c>
      <c r="M68" s="53">
        <f>IF($C68=5,SUM($J68+$K68),)</f>
        <v>0</v>
      </c>
      <c r="N68" s="53">
        <f>IF($C68=3,SUM($J68+$K68),)</f>
        <v>143</v>
      </c>
      <c r="O68" s="53">
        <f>IF($C68=1,SUM($J68+$K68),)</f>
        <v>0</v>
      </c>
      <c r="P68" s="54">
        <f t="shared" si="1"/>
        <v>143</v>
      </c>
    </row>
    <row r="69" spans="1:16" x14ac:dyDescent="0.2">
      <c r="A69" s="44">
        <v>62</v>
      </c>
      <c r="B69" s="45" t="s">
        <v>481</v>
      </c>
      <c r="C69" s="45">
        <v>3</v>
      </c>
      <c r="D69" s="46" t="s">
        <v>523</v>
      </c>
      <c r="E69" s="47">
        <v>5</v>
      </c>
      <c r="F69" s="48"/>
      <c r="G69" s="57"/>
      <c r="H69" s="58"/>
      <c r="I69" s="58"/>
      <c r="J69" s="51"/>
      <c r="K69" s="52">
        <v>96</v>
      </c>
      <c r="L69" s="53">
        <f>IF($C69=7,SUM($J69+$K69),)</f>
        <v>0</v>
      </c>
      <c r="M69" s="53">
        <f>IF($C69=5,SUM($J69+$K69),)</f>
        <v>0</v>
      </c>
      <c r="N69" s="53">
        <f>IF($C69=3,SUM($J69+$K69),)</f>
        <v>96</v>
      </c>
      <c r="O69" s="53">
        <f>IF($C69=1,SUM($J69+$K69),)</f>
        <v>0</v>
      </c>
      <c r="P69" s="54">
        <f t="shared" si="1"/>
        <v>96</v>
      </c>
    </row>
    <row r="70" spans="1:16" x14ac:dyDescent="0.2">
      <c r="A70" s="44">
        <v>63</v>
      </c>
      <c r="B70" s="45" t="s">
        <v>481</v>
      </c>
      <c r="C70" s="45">
        <v>3</v>
      </c>
      <c r="D70" s="46" t="s">
        <v>523</v>
      </c>
      <c r="E70" s="47">
        <v>6</v>
      </c>
      <c r="F70" s="48"/>
      <c r="G70" s="57"/>
      <c r="H70" s="58"/>
      <c r="I70" s="58"/>
      <c r="J70" s="51"/>
      <c r="K70" s="52">
        <v>79</v>
      </c>
      <c r="L70" s="53">
        <f>IF($C70=7,SUM($J70+$K70),)</f>
        <v>0</v>
      </c>
      <c r="M70" s="53">
        <f>IF($C70=5,SUM($J70+$K70),)</f>
        <v>0</v>
      </c>
      <c r="N70" s="53">
        <f>IF($C70=3,SUM($J70+$K70),)</f>
        <v>79</v>
      </c>
      <c r="O70" s="53">
        <f>IF($C70=1,SUM($J70+$K70),)</f>
        <v>0</v>
      </c>
      <c r="P70" s="54">
        <f t="shared" si="1"/>
        <v>79</v>
      </c>
    </row>
    <row r="71" spans="1:16" x14ac:dyDescent="0.2">
      <c r="A71" s="44">
        <v>64</v>
      </c>
      <c r="B71" s="45" t="s">
        <v>481</v>
      </c>
      <c r="C71" s="45">
        <v>3</v>
      </c>
      <c r="D71" s="46" t="s">
        <v>523</v>
      </c>
      <c r="E71" s="47">
        <v>7</v>
      </c>
      <c r="F71" s="48"/>
      <c r="G71" s="57"/>
      <c r="H71" s="58"/>
      <c r="I71" s="58"/>
      <c r="J71" s="51"/>
      <c r="K71" s="52">
        <v>73</v>
      </c>
      <c r="L71" s="53">
        <f>IF($C71=7,SUM($J71+$K71),)</f>
        <v>0</v>
      </c>
      <c r="M71" s="53">
        <f>IF($C71=5,SUM($J71+$K71),)</f>
        <v>0</v>
      </c>
      <c r="N71" s="53">
        <f>IF($C71=3,SUM($J71+$K71),)</f>
        <v>73</v>
      </c>
      <c r="O71" s="53">
        <f>IF($C71=1,SUM($J71+$K71),)</f>
        <v>0</v>
      </c>
      <c r="P71" s="54">
        <f t="shared" si="1"/>
        <v>73</v>
      </c>
    </row>
    <row r="72" spans="1:16" x14ac:dyDescent="0.2">
      <c r="A72" s="44">
        <v>65</v>
      </c>
      <c r="B72" s="45" t="s">
        <v>481</v>
      </c>
      <c r="C72" s="45">
        <v>3</v>
      </c>
      <c r="D72" s="46" t="s">
        <v>523</v>
      </c>
      <c r="E72" s="47">
        <v>8</v>
      </c>
      <c r="F72" s="48"/>
      <c r="G72" s="57"/>
      <c r="H72" s="58"/>
      <c r="I72" s="58"/>
      <c r="J72" s="51"/>
      <c r="K72" s="52">
        <v>78</v>
      </c>
      <c r="L72" s="53">
        <f>IF($C72=7,SUM($J72+$K72),)</f>
        <v>0</v>
      </c>
      <c r="M72" s="53">
        <f>IF($C72=5,SUM($J72+$K72),)</f>
        <v>0</v>
      </c>
      <c r="N72" s="53">
        <f>IF($C72=3,SUM($J72+$K72),)</f>
        <v>78</v>
      </c>
      <c r="O72" s="53">
        <f>IF($C72=1,SUM($J72+$K72),)</f>
        <v>0</v>
      </c>
      <c r="P72" s="54">
        <f t="shared" ref="P72:P98" si="2">L72+M72+N72+O72</f>
        <v>78</v>
      </c>
    </row>
    <row r="73" spans="1:16" x14ac:dyDescent="0.2">
      <c r="A73" s="44">
        <v>66</v>
      </c>
      <c r="B73" s="45" t="s">
        <v>481</v>
      </c>
      <c r="C73" s="45">
        <v>3</v>
      </c>
      <c r="D73" s="46" t="s">
        <v>523</v>
      </c>
      <c r="E73" s="47">
        <v>9</v>
      </c>
      <c r="F73" s="48"/>
      <c r="G73" s="57"/>
      <c r="H73" s="58"/>
      <c r="I73" s="58"/>
      <c r="J73" s="51"/>
      <c r="K73" s="52">
        <v>69</v>
      </c>
      <c r="L73" s="53">
        <f>IF($C73=7,SUM($J73+$K73),)</f>
        <v>0</v>
      </c>
      <c r="M73" s="53">
        <f>IF($C73=5,SUM($J73+$K73),)</f>
        <v>0</v>
      </c>
      <c r="N73" s="53">
        <f>IF($C73=3,SUM($J73+$K73),)</f>
        <v>69</v>
      </c>
      <c r="O73" s="53">
        <f>IF($C73=1,SUM($J73+$K73),)</f>
        <v>0</v>
      </c>
      <c r="P73" s="54">
        <f t="shared" si="2"/>
        <v>69</v>
      </c>
    </row>
    <row r="74" spans="1:16" x14ac:dyDescent="0.2">
      <c r="A74" s="44">
        <v>67</v>
      </c>
      <c r="B74" s="45" t="s">
        <v>481</v>
      </c>
      <c r="C74" s="45">
        <v>3</v>
      </c>
      <c r="D74" s="46" t="s">
        <v>523</v>
      </c>
      <c r="E74" s="47">
        <v>10</v>
      </c>
      <c r="F74" s="48"/>
      <c r="G74" s="57"/>
      <c r="H74" s="58"/>
      <c r="I74" s="58"/>
      <c r="J74" s="51"/>
      <c r="K74" s="52">
        <v>75</v>
      </c>
      <c r="L74" s="53">
        <f>IF($C74=7,SUM($J74+$K74),)</f>
        <v>0</v>
      </c>
      <c r="M74" s="53">
        <f>IF($C74=5,SUM($J74+$K74),)</f>
        <v>0</v>
      </c>
      <c r="N74" s="53">
        <f>IF($C74=3,SUM($J74+$K74),)</f>
        <v>75</v>
      </c>
      <c r="O74" s="53">
        <f>IF($C74=1,SUM($J74+$K74),)</f>
        <v>0</v>
      </c>
      <c r="P74" s="54">
        <f t="shared" si="2"/>
        <v>75</v>
      </c>
    </row>
    <row r="75" spans="1:16" x14ac:dyDescent="0.2">
      <c r="A75" s="44">
        <v>68</v>
      </c>
      <c r="B75" s="45" t="s">
        <v>481</v>
      </c>
      <c r="C75" s="45">
        <v>3</v>
      </c>
      <c r="D75" s="46" t="s">
        <v>523</v>
      </c>
      <c r="E75" s="47">
        <v>11</v>
      </c>
      <c r="F75" s="48"/>
      <c r="G75" s="57"/>
      <c r="H75" s="58"/>
      <c r="I75" s="58"/>
      <c r="J75" s="51"/>
      <c r="K75" s="52">
        <v>69</v>
      </c>
      <c r="L75" s="53">
        <f>IF($C75=7,SUM($J75+$K75),)</f>
        <v>0</v>
      </c>
      <c r="M75" s="53">
        <f>IF($C75=5,SUM($J75+$K75),)</f>
        <v>0</v>
      </c>
      <c r="N75" s="53">
        <f>IF($C75=3,SUM($J75+$K75),)</f>
        <v>69</v>
      </c>
      <c r="O75" s="53">
        <f>IF($C75=1,SUM($J75+$K75),)</f>
        <v>0</v>
      </c>
      <c r="P75" s="54">
        <f t="shared" si="2"/>
        <v>69</v>
      </c>
    </row>
    <row r="76" spans="1:16" x14ac:dyDescent="0.2">
      <c r="A76" s="44">
        <v>69</v>
      </c>
      <c r="B76" s="45" t="s">
        <v>481</v>
      </c>
      <c r="C76" s="45">
        <v>3</v>
      </c>
      <c r="D76" s="46" t="s">
        <v>523</v>
      </c>
      <c r="E76" s="47">
        <v>12</v>
      </c>
      <c r="F76" s="48"/>
      <c r="G76" s="57"/>
      <c r="H76" s="58"/>
      <c r="I76" s="58"/>
      <c r="J76" s="51"/>
      <c r="K76" s="52">
        <v>67</v>
      </c>
      <c r="L76" s="53">
        <f>IF($C76=7,SUM($J76+$K76),)</f>
        <v>0</v>
      </c>
      <c r="M76" s="53">
        <f>IF($C76=5,SUM($J76+$K76),)</f>
        <v>0</v>
      </c>
      <c r="N76" s="53">
        <f>IF($C76=3,SUM($J76+$K76),)</f>
        <v>67</v>
      </c>
      <c r="O76" s="53">
        <f>IF($C76=1,SUM($J76+$K76),)</f>
        <v>0</v>
      </c>
      <c r="P76" s="54">
        <f t="shared" si="2"/>
        <v>67</v>
      </c>
    </row>
    <row r="77" spans="1:16" x14ac:dyDescent="0.2">
      <c r="A77" s="44">
        <v>70</v>
      </c>
      <c r="B77" s="45" t="s">
        <v>481</v>
      </c>
      <c r="C77" s="45">
        <v>3</v>
      </c>
      <c r="D77" s="46" t="s">
        <v>523</v>
      </c>
      <c r="E77" s="47">
        <v>14</v>
      </c>
      <c r="F77" s="48"/>
      <c r="G77" s="57"/>
      <c r="H77" s="58"/>
      <c r="I77" s="58"/>
      <c r="J77" s="51"/>
      <c r="K77" s="52">
        <v>70</v>
      </c>
      <c r="L77" s="53">
        <f>IF($C77=7,SUM($J77+$K77),)</f>
        <v>0</v>
      </c>
      <c r="M77" s="53">
        <f>IF($C77=5,SUM($J77+$K77),)</f>
        <v>0</v>
      </c>
      <c r="N77" s="53">
        <f>IF($C77=3,SUM($J77+$K77),)</f>
        <v>70</v>
      </c>
      <c r="O77" s="53">
        <f>IF($C77=1,SUM($J77+$K77),)</f>
        <v>0</v>
      </c>
      <c r="P77" s="54">
        <f t="shared" si="2"/>
        <v>70</v>
      </c>
    </row>
    <row r="78" spans="1:16" x14ac:dyDescent="0.2">
      <c r="A78" s="44">
        <v>71</v>
      </c>
      <c r="B78" s="45" t="s">
        <v>481</v>
      </c>
      <c r="C78" s="45">
        <v>3</v>
      </c>
      <c r="D78" s="46" t="s">
        <v>523</v>
      </c>
      <c r="E78" s="47">
        <v>15</v>
      </c>
      <c r="F78" s="48"/>
      <c r="G78" s="57"/>
      <c r="H78" s="58"/>
      <c r="I78" s="58"/>
      <c r="J78" s="51"/>
      <c r="K78" s="52">
        <v>58</v>
      </c>
      <c r="L78" s="53">
        <f>IF($C78=7,SUM($J78+$K78),)</f>
        <v>0</v>
      </c>
      <c r="M78" s="53">
        <f>IF($C78=5,SUM($J78+$K78),)</f>
        <v>0</v>
      </c>
      <c r="N78" s="53">
        <f>IF($C78=3,SUM($J78+$K78),)</f>
        <v>58</v>
      </c>
      <c r="O78" s="53">
        <f>IF($C78=1,SUM($J78+$K78),)</f>
        <v>0</v>
      </c>
      <c r="P78" s="54">
        <f t="shared" si="2"/>
        <v>58</v>
      </c>
    </row>
    <row r="79" spans="1:16" x14ac:dyDescent="0.2">
      <c r="A79" s="44">
        <v>72</v>
      </c>
      <c r="B79" s="45" t="s">
        <v>481</v>
      </c>
      <c r="C79" s="45">
        <v>3</v>
      </c>
      <c r="D79" s="46" t="s">
        <v>523</v>
      </c>
      <c r="E79" s="47">
        <v>16</v>
      </c>
      <c r="F79" s="48"/>
      <c r="G79" s="57" t="s">
        <v>230</v>
      </c>
      <c r="H79" s="58">
        <v>19</v>
      </c>
      <c r="I79" s="58" t="s">
        <v>525</v>
      </c>
      <c r="J79" s="51">
        <v>3166</v>
      </c>
      <c r="K79" s="52">
        <v>66</v>
      </c>
      <c r="L79" s="53">
        <f>IF($C79=7,SUM($J79+$K79),)</f>
        <v>0</v>
      </c>
      <c r="M79" s="53">
        <f>IF($C79=5,SUM($J79+$K79),)</f>
        <v>0</v>
      </c>
      <c r="N79" s="53">
        <f>IF($C79=3,SUM($J79+$K79),)</f>
        <v>3232</v>
      </c>
      <c r="O79" s="53">
        <f>IF($C79=1,SUM($J79+$K79),)</f>
        <v>0</v>
      </c>
      <c r="P79" s="54">
        <f t="shared" si="2"/>
        <v>3232</v>
      </c>
    </row>
    <row r="80" spans="1:16" x14ac:dyDescent="0.2">
      <c r="A80" s="44">
        <v>73</v>
      </c>
      <c r="B80" s="45" t="s">
        <v>481</v>
      </c>
      <c r="C80" s="45">
        <v>3</v>
      </c>
      <c r="D80" s="46" t="s">
        <v>523</v>
      </c>
      <c r="E80" s="47">
        <v>17</v>
      </c>
      <c r="F80" s="48"/>
      <c r="G80" s="57"/>
      <c r="H80" s="58"/>
      <c r="I80" s="58"/>
      <c r="J80" s="51"/>
      <c r="K80" s="52">
        <v>65</v>
      </c>
      <c r="L80" s="53">
        <f>IF($C80=7,SUM($J80+$K80),)</f>
        <v>0</v>
      </c>
      <c r="M80" s="53">
        <f>IF($C80=5,SUM($J80+$K80),)</f>
        <v>0</v>
      </c>
      <c r="N80" s="53">
        <f>IF($C80=3,SUM($J80+$K80),)</f>
        <v>65</v>
      </c>
      <c r="O80" s="53">
        <f>IF($C80=1,SUM($J80+$K80),)</f>
        <v>0</v>
      </c>
      <c r="P80" s="54">
        <f t="shared" si="2"/>
        <v>65</v>
      </c>
    </row>
    <row r="81" spans="1:16" x14ac:dyDescent="0.2">
      <c r="A81" s="44">
        <v>74</v>
      </c>
      <c r="B81" s="45" t="s">
        <v>481</v>
      </c>
      <c r="C81" s="45">
        <v>3</v>
      </c>
      <c r="D81" s="46" t="s">
        <v>523</v>
      </c>
      <c r="E81" s="47">
        <v>18</v>
      </c>
      <c r="F81" s="48"/>
      <c r="G81" s="57" t="s">
        <v>230</v>
      </c>
      <c r="H81" s="58">
        <v>19</v>
      </c>
      <c r="I81" s="58" t="s">
        <v>526</v>
      </c>
      <c r="J81" s="51">
        <v>29</v>
      </c>
      <c r="K81" s="52">
        <v>130</v>
      </c>
      <c r="L81" s="53">
        <f>IF($C81=7,SUM($J81+$K81),)</f>
        <v>0</v>
      </c>
      <c r="M81" s="53">
        <f>IF($C81=5,SUM($J81+$K81),)</f>
        <v>0</v>
      </c>
      <c r="N81" s="53">
        <f>IF($C81=3,SUM($J81+$K81),)</f>
        <v>159</v>
      </c>
      <c r="O81" s="53">
        <f>IF($C81=1,SUM($J81+$K81),)</f>
        <v>0</v>
      </c>
      <c r="P81" s="54">
        <f t="shared" si="2"/>
        <v>159</v>
      </c>
    </row>
    <row r="82" spans="1:16" x14ac:dyDescent="0.2">
      <c r="A82" s="44">
        <v>75</v>
      </c>
      <c r="B82" s="45" t="s">
        <v>481</v>
      </c>
      <c r="C82" s="45">
        <v>3</v>
      </c>
      <c r="D82" s="46" t="s">
        <v>523</v>
      </c>
      <c r="E82" s="47">
        <v>23</v>
      </c>
      <c r="F82" s="48" t="s">
        <v>11</v>
      </c>
      <c r="G82" s="57"/>
      <c r="H82" s="58"/>
      <c r="I82" s="58"/>
      <c r="J82" s="51"/>
      <c r="K82" s="52">
        <v>193</v>
      </c>
      <c r="L82" s="53">
        <f>IF($C82=7,SUM($J82+$K82),)</f>
        <v>0</v>
      </c>
      <c r="M82" s="53">
        <f>IF($C82=5,SUM($J82+$K82),)</f>
        <v>0</v>
      </c>
      <c r="N82" s="53">
        <f>IF($C82=3,SUM($J82+$K82),)</f>
        <v>193</v>
      </c>
      <c r="O82" s="53">
        <f>IF($C82=1,SUM($J82+$K82),)</f>
        <v>0</v>
      </c>
      <c r="P82" s="54">
        <f t="shared" si="2"/>
        <v>193</v>
      </c>
    </row>
    <row r="83" spans="1:16" x14ac:dyDescent="0.2">
      <c r="A83" s="44">
        <v>76</v>
      </c>
      <c r="B83" s="45" t="s">
        <v>481</v>
      </c>
      <c r="C83" s="45">
        <v>3</v>
      </c>
      <c r="D83" s="46" t="s">
        <v>523</v>
      </c>
      <c r="E83" s="47">
        <v>30</v>
      </c>
      <c r="F83" s="48"/>
      <c r="G83" s="57" t="s">
        <v>230</v>
      </c>
      <c r="H83" s="58">
        <v>23</v>
      </c>
      <c r="I83" s="58" t="s">
        <v>56</v>
      </c>
      <c r="J83" s="51">
        <v>747</v>
      </c>
      <c r="K83" s="52">
        <v>87</v>
      </c>
      <c r="L83" s="53">
        <f>IF($C83=7,SUM($J83+$K83),)</f>
        <v>0</v>
      </c>
      <c r="M83" s="53">
        <f>IF($C83=5,SUM($J83+$K83),)</f>
        <v>0</v>
      </c>
      <c r="N83" s="53">
        <f>IF($C83=3,SUM($J83+$K83),)</f>
        <v>834</v>
      </c>
      <c r="O83" s="53">
        <f>IF($C83=1,SUM($J83+$K83),)</f>
        <v>0</v>
      </c>
      <c r="P83" s="54">
        <f t="shared" si="2"/>
        <v>834</v>
      </c>
    </row>
    <row r="84" spans="1:16" x14ac:dyDescent="0.2">
      <c r="A84" s="44">
        <v>77</v>
      </c>
      <c r="B84" s="45" t="s">
        <v>481</v>
      </c>
      <c r="C84" s="45">
        <v>3</v>
      </c>
      <c r="D84" s="46" t="s">
        <v>527</v>
      </c>
      <c r="E84" s="47">
        <v>12</v>
      </c>
      <c r="F84" s="48"/>
      <c r="G84" s="57" t="s">
        <v>230</v>
      </c>
      <c r="H84" s="58">
        <v>25</v>
      </c>
      <c r="I84" s="58" t="s">
        <v>528</v>
      </c>
      <c r="J84" s="51">
        <v>24</v>
      </c>
      <c r="K84" s="52">
        <v>70</v>
      </c>
      <c r="L84" s="53">
        <f>IF($C84=7,SUM($J84+$K84),)</f>
        <v>0</v>
      </c>
      <c r="M84" s="53">
        <f>IF($C84=5,SUM($J84+$K84),)</f>
        <v>0</v>
      </c>
      <c r="N84" s="53">
        <f>IF($C84=3,SUM($J84+$K84),)</f>
        <v>94</v>
      </c>
      <c r="O84" s="53">
        <f>IF($C84=1,SUM($J84+$K84),)</f>
        <v>0</v>
      </c>
      <c r="P84" s="54">
        <f t="shared" si="2"/>
        <v>94</v>
      </c>
    </row>
    <row r="85" spans="1:16" x14ac:dyDescent="0.2">
      <c r="A85" s="44">
        <v>78</v>
      </c>
      <c r="B85" s="45" t="s">
        <v>481</v>
      </c>
      <c r="C85" s="45">
        <v>3</v>
      </c>
      <c r="D85" s="46" t="s">
        <v>529</v>
      </c>
      <c r="E85" s="47">
        <v>7</v>
      </c>
      <c r="F85" s="48"/>
      <c r="G85" s="57"/>
      <c r="H85" s="58"/>
      <c r="I85" s="58"/>
      <c r="J85" s="51"/>
      <c r="K85" s="52">
        <v>44</v>
      </c>
      <c r="L85" s="53">
        <f>IF($C85=7,SUM($J85+$K85),)</f>
        <v>0</v>
      </c>
      <c r="M85" s="53">
        <f>IF($C85=5,SUM($J85+$K85),)</f>
        <v>0</v>
      </c>
      <c r="N85" s="53">
        <f>IF($C85=3,SUM($J85+$K85),)</f>
        <v>44</v>
      </c>
      <c r="O85" s="53">
        <f>IF($C85=1,SUM($J85+$K85),)</f>
        <v>0</v>
      </c>
      <c r="P85" s="54">
        <f t="shared" si="2"/>
        <v>44</v>
      </c>
    </row>
    <row r="86" spans="1:16" x14ac:dyDescent="0.2">
      <c r="A86" s="44">
        <v>79</v>
      </c>
      <c r="B86" s="45" t="s">
        <v>481</v>
      </c>
      <c r="C86" s="45">
        <v>3</v>
      </c>
      <c r="D86" s="46" t="s">
        <v>529</v>
      </c>
      <c r="E86" s="47">
        <v>8</v>
      </c>
      <c r="F86" s="48"/>
      <c r="G86" s="57"/>
      <c r="H86" s="58"/>
      <c r="I86" s="58"/>
      <c r="J86" s="51"/>
      <c r="K86" s="52">
        <v>35</v>
      </c>
      <c r="L86" s="53">
        <f>IF($C86=7,SUM($J86+$K86),)</f>
        <v>0</v>
      </c>
      <c r="M86" s="53">
        <f>IF($C86=5,SUM($J86+$K86),)</f>
        <v>0</v>
      </c>
      <c r="N86" s="53">
        <f>IF($C86=3,SUM($J86+$K86),)</f>
        <v>35</v>
      </c>
      <c r="O86" s="53">
        <f>IF($C86=1,SUM($J86+$K86),)</f>
        <v>0</v>
      </c>
      <c r="P86" s="54">
        <f t="shared" si="2"/>
        <v>35</v>
      </c>
    </row>
    <row r="87" spans="1:16" x14ac:dyDescent="0.2">
      <c r="A87" s="44">
        <v>80</v>
      </c>
      <c r="B87" s="45" t="s">
        <v>481</v>
      </c>
      <c r="C87" s="45">
        <v>3</v>
      </c>
      <c r="D87" s="46" t="s">
        <v>529</v>
      </c>
      <c r="E87" s="47">
        <v>11</v>
      </c>
      <c r="F87" s="48"/>
      <c r="G87" s="57"/>
      <c r="H87" s="58"/>
      <c r="I87" s="58"/>
      <c r="J87" s="51"/>
      <c r="K87" s="52">
        <v>47</v>
      </c>
      <c r="L87" s="53">
        <f>IF($C87=7,SUM($J87+$K87),)</f>
        <v>0</v>
      </c>
      <c r="M87" s="53">
        <f>IF($C87=5,SUM($J87+$K87),)</f>
        <v>0</v>
      </c>
      <c r="N87" s="53">
        <f>IF($C87=3,SUM($J87+$K87),)</f>
        <v>47</v>
      </c>
      <c r="O87" s="53">
        <f>IF($C87=1,SUM($J87+$K87),)</f>
        <v>0</v>
      </c>
      <c r="P87" s="54">
        <f t="shared" si="2"/>
        <v>47</v>
      </c>
    </row>
    <row r="88" spans="1:16" x14ac:dyDescent="0.2">
      <c r="A88" s="44">
        <v>81</v>
      </c>
      <c r="B88" s="45" t="s">
        <v>481</v>
      </c>
      <c r="C88" s="45">
        <v>3</v>
      </c>
      <c r="D88" s="46" t="s">
        <v>529</v>
      </c>
      <c r="E88" s="47">
        <v>12</v>
      </c>
      <c r="F88" s="48"/>
      <c r="G88" s="57" t="s">
        <v>230</v>
      </c>
      <c r="H88" s="58">
        <v>19</v>
      </c>
      <c r="I88" s="58" t="s">
        <v>504</v>
      </c>
      <c r="J88" s="51">
        <v>4931</v>
      </c>
      <c r="K88" s="52">
        <v>36</v>
      </c>
      <c r="L88" s="53">
        <f>IF($C88=7,SUM($J88+$K88),)</f>
        <v>0</v>
      </c>
      <c r="M88" s="53">
        <f>IF($C88=5,SUM($J88+$K88),)</f>
        <v>0</v>
      </c>
      <c r="N88" s="53">
        <f>IF($C88=3,SUM($J88+$K88),)</f>
        <v>4967</v>
      </c>
      <c r="O88" s="53">
        <f>IF($C88=1,SUM($J88+$K88),)</f>
        <v>0</v>
      </c>
      <c r="P88" s="54">
        <f t="shared" si="2"/>
        <v>4967</v>
      </c>
    </row>
    <row r="89" spans="1:16" x14ac:dyDescent="0.2">
      <c r="A89" s="44">
        <v>82</v>
      </c>
      <c r="B89" s="45" t="s">
        <v>481</v>
      </c>
      <c r="C89" s="45">
        <v>3</v>
      </c>
      <c r="D89" s="46" t="s">
        <v>529</v>
      </c>
      <c r="E89" s="56">
        <v>13</v>
      </c>
      <c r="F89" s="48"/>
      <c r="G89" s="57"/>
      <c r="H89" s="58"/>
      <c r="I89" s="58"/>
      <c r="J89" s="51"/>
      <c r="K89" s="52">
        <v>62</v>
      </c>
      <c r="L89" s="53">
        <f>IF($C89=7,SUM($J89+$K89),)</f>
        <v>0</v>
      </c>
      <c r="M89" s="53">
        <f>IF($C89=5,SUM($J89+$K89),)</f>
        <v>0</v>
      </c>
      <c r="N89" s="53">
        <f>IF($C89=3,SUM($J89+$K89),)</f>
        <v>62</v>
      </c>
      <c r="O89" s="53">
        <f>IF($C89=1,SUM($J89+$K89),)</f>
        <v>0</v>
      </c>
      <c r="P89" s="54">
        <f t="shared" si="2"/>
        <v>62</v>
      </c>
    </row>
    <row r="90" spans="1:16" x14ac:dyDescent="0.2">
      <c r="A90" s="44">
        <v>83</v>
      </c>
      <c r="B90" s="45" t="s">
        <v>481</v>
      </c>
      <c r="C90" s="45">
        <v>3</v>
      </c>
      <c r="D90" s="46" t="s">
        <v>529</v>
      </c>
      <c r="E90" s="47">
        <v>14</v>
      </c>
      <c r="F90" s="48"/>
      <c r="G90" s="57"/>
      <c r="H90" s="58"/>
      <c r="I90" s="58"/>
      <c r="J90" s="51"/>
      <c r="K90" s="52">
        <v>40</v>
      </c>
      <c r="L90" s="53">
        <f>IF($C90=7,SUM($J90+$K90),)</f>
        <v>0</v>
      </c>
      <c r="M90" s="53">
        <f>IF($C90=5,SUM($J90+$K90),)</f>
        <v>0</v>
      </c>
      <c r="N90" s="53">
        <f>IF($C90=3,SUM($J90+$K90),)</f>
        <v>40</v>
      </c>
      <c r="O90" s="53">
        <f>IF($C90=1,SUM($J90+$K90),)</f>
        <v>0</v>
      </c>
      <c r="P90" s="54">
        <f t="shared" si="2"/>
        <v>40</v>
      </c>
    </row>
    <row r="91" spans="1:16" x14ac:dyDescent="0.2">
      <c r="A91" s="44">
        <v>84</v>
      </c>
      <c r="B91" s="45" t="s">
        <v>481</v>
      </c>
      <c r="C91" s="45">
        <v>3</v>
      </c>
      <c r="D91" s="46" t="s">
        <v>529</v>
      </c>
      <c r="E91" s="47">
        <v>16</v>
      </c>
      <c r="F91" s="48"/>
      <c r="G91" s="57"/>
      <c r="H91" s="58"/>
      <c r="I91" s="58"/>
      <c r="J91" s="51"/>
      <c r="K91" s="52">
        <v>37</v>
      </c>
      <c r="L91" s="53">
        <f>IF($C91=7,SUM($J91+$K91),)</f>
        <v>0</v>
      </c>
      <c r="M91" s="53">
        <f>IF($C91=5,SUM($J91+$K91),)</f>
        <v>0</v>
      </c>
      <c r="N91" s="53">
        <f>IF($C91=3,SUM($J91+$K91),)</f>
        <v>37</v>
      </c>
      <c r="O91" s="53">
        <f>IF($C91=1,SUM($J91+$K91),)</f>
        <v>0</v>
      </c>
      <c r="P91" s="54">
        <f t="shared" si="2"/>
        <v>37</v>
      </c>
    </row>
    <row r="92" spans="1:16" x14ac:dyDescent="0.2">
      <c r="A92" s="44">
        <v>85</v>
      </c>
      <c r="B92" s="45" t="s">
        <v>481</v>
      </c>
      <c r="C92" s="45">
        <v>3</v>
      </c>
      <c r="D92" s="46" t="s">
        <v>529</v>
      </c>
      <c r="E92" s="47">
        <v>18</v>
      </c>
      <c r="F92" s="48"/>
      <c r="G92" s="57"/>
      <c r="H92" s="58"/>
      <c r="I92" s="58"/>
      <c r="J92" s="51"/>
      <c r="K92" s="52">
        <v>39</v>
      </c>
      <c r="L92" s="53">
        <f>IF($C92=7,SUM($J92+$K92),)</f>
        <v>0</v>
      </c>
      <c r="M92" s="53">
        <f>IF($C92=5,SUM($J92+$K92),)</f>
        <v>0</v>
      </c>
      <c r="N92" s="53">
        <f>IF($C92=3,SUM($J92+$K92),)</f>
        <v>39</v>
      </c>
      <c r="O92" s="53">
        <f>IF($C92=1,SUM($J92+$K92),)</f>
        <v>0</v>
      </c>
      <c r="P92" s="54">
        <f t="shared" si="2"/>
        <v>39</v>
      </c>
    </row>
    <row r="93" spans="1:16" x14ac:dyDescent="0.2">
      <c r="A93" s="44">
        <v>86</v>
      </c>
      <c r="B93" s="45" t="s">
        <v>481</v>
      </c>
      <c r="C93" s="45">
        <v>3</v>
      </c>
      <c r="D93" s="46" t="s">
        <v>530</v>
      </c>
      <c r="E93" s="64">
        <v>3</v>
      </c>
      <c r="F93" s="48"/>
      <c r="G93" s="57" t="s">
        <v>230</v>
      </c>
      <c r="H93" s="58">
        <v>23</v>
      </c>
      <c r="I93" s="58" t="s">
        <v>531</v>
      </c>
      <c r="J93" s="51">
        <v>98</v>
      </c>
      <c r="K93" s="52">
        <v>16</v>
      </c>
      <c r="L93" s="53">
        <f>IF($C93=7,SUM($J93+$K93),)</f>
        <v>0</v>
      </c>
      <c r="M93" s="53">
        <f>IF($C93=5,SUM($J93+$K93),)</f>
        <v>0</v>
      </c>
      <c r="N93" s="53">
        <f>IF($C93=3,SUM($J93+$K93),)</f>
        <v>114</v>
      </c>
      <c r="O93" s="53">
        <f>IF($C93=1,SUM($J93+$K93),)</f>
        <v>0</v>
      </c>
      <c r="P93" s="54">
        <f t="shared" si="2"/>
        <v>114</v>
      </c>
    </row>
    <row r="94" spans="1:16" x14ac:dyDescent="0.2">
      <c r="A94" s="44">
        <v>87</v>
      </c>
      <c r="B94" s="45" t="s">
        <v>481</v>
      </c>
      <c r="C94" s="45">
        <v>3</v>
      </c>
      <c r="D94" s="46" t="s">
        <v>530</v>
      </c>
      <c r="E94" s="47">
        <v>4</v>
      </c>
      <c r="F94" s="48"/>
      <c r="G94" s="57" t="s">
        <v>230</v>
      </c>
      <c r="H94" s="58">
        <v>23</v>
      </c>
      <c r="I94" s="58" t="s">
        <v>532</v>
      </c>
      <c r="J94" s="51">
        <v>492</v>
      </c>
      <c r="K94" s="52">
        <v>21</v>
      </c>
      <c r="L94" s="53">
        <f>IF($C94=7,SUM($J94+$K94),)</f>
        <v>0</v>
      </c>
      <c r="M94" s="53">
        <f>IF($C94=5,SUM($J94+$K94),)</f>
        <v>0</v>
      </c>
      <c r="N94" s="53">
        <f>IF($C94=3,SUM($J94+$K94),)</f>
        <v>513</v>
      </c>
      <c r="O94" s="53">
        <f>IF($C94=1,SUM($J94+$K94),)</f>
        <v>0</v>
      </c>
      <c r="P94" s="54">
        <f t="shared" si="2"/>
        <v>513</v>
      </c>
    </row>
    <row r="95" spans="1:16" x14ac:dyDescent="0.2">
      <c r="A95" s="44">
        <v>88</v>
      </c>
      <c r="B95" s="45" t="s">
        <v>481</v>
      </c>
      <c r="C95" s="45">
        <v>3</v>
      </c>
      <c r="D95" s="46" t="s">
        <v>533</v>
      </c>
      <c r="E95" s="47">
        <v>3</v>
      </c>
      <c r="F95" s="46">
        <v>4</v>
      </c>
      <c r="G95" s="57" t="s">
        <v>230</v>
      </c>
      <c r="H95" s="58">
        <v>24</v>
      </c>
      <c r="I95" s="58" t="s">
        <v>534</v>
      </c>
      <c r="J95" s="51">
        <v>348</v>
      </c>
      <c r="K95" s="52">
        <v>59</v>
      </c>
      <c r="L95" s="53">
        <f>IF($C95=7,SUM($J95+$K95),)</f>
        <v>0</v>
      </c>
      <c r="M95" s="53">
        <f>IF($C95=5,SUM($J95+$K95),)</f>
        <v>0</v>
      </c>
      <c r="N95" s="53">
        <f>IF($C95=3,SUM($J95+$K95),)</f>
        <v>407</v>
      </c>
      <c r="O95" s="53">
        <f>IF($C95=1,SUM($J95+$K95),)</f>
        <v>0</v>
      </c>
      <c r="P95" s="54">
        <f t="shared" si="2"/>
        <v>407</v>
      </c>
    </row>
    <row r="96" spans="1:16" x14ac:dyDescent="0.2">
      <c r="A96" s="44">
        <v>89</v>
      </c>
      <c r="B96" s="45" t="s">
        <v>481</v>
      </c>
      <c r="C96" s="45">
        <v>3</v>
      </c>
      <c r="D96" s="46" t="s">
        <v>533</v>
      </c>
      <c r="E96" s="47">
        <v>5</v>
      </c>
      <c r="F96" s="48">
        <v>6</v>
      </c>
      <c r="G96" s="57" t="s">
        <v>230</v>
      </c>
      <c r="H96" s="58">
        <v>24</v>
      </c>
      <c r="I96" s="58" t="s">
        <v>22</v>
      </c>
      <c r="J96" s="51">
        <v>220</v>
      </c>
      <c r="K96" s="52"/>
      <c r="L96" s="53">
        <f>IF($C96=7,SUM($J96+$K96),)</f>
        <v>0</v>
      </c>
      <c r="M96" s="53">
        <f>IF($C96=5,SUM($J96+$K96),)</f>
        <v>0</v>
      </c>
      <c r="N96" s="53">
        <f>IF($C96=3,SUM($J96+$K96),)</f>
        <v>220</v>
      </c>
      <c r="O96" s="53">
        <f>IF($C96=1,SUM($J96+$K96),)</f>
        <v>0</v>
      </c>
      <c r="P96" s="54">
        <f t="shared" si="2"/>
        <v>220</v>
      </c>
    </row>
    <row r="97" spans="1:16" x14ac:dyDescent="0.2">
      <c r="A97" s="44">
        <v>90</v>
      </c>
      <c r="B97" s="45" t="s">
        <v>481</v>
      </c>
      <c r="C97" s="45">
        <v>3</v>
      </c>
      <c r="D97" s="46" t="s">
        <v>533</v>
      </c>
      <c r="E97" s="47">
        <v>18</v>
      </c>
      <c r="F97" s="57" t="s">
        <v>11</v>
      </c>
      <c r="G97" s="57" t="s">
        <v>230</v>
      </c>
      <c r="H97" s="58">
        <v>22</v>
      </c>
      <c r="I97" s="58" t="s">
        <v>372</v>
      </c>
      <c r="J97" s="51">
        <v>387</v>
      </c>
      <c r="K97" s="52">
        <v>60</v>
      </c>
      <c r="L97" s="53">
        <f>IF($C97=7,SUM($J97+$K97),)</f>
        <v>0</v>
      </c>
      <c r="M97" s="53">
        <f>IF($C97=5,SUM($J97+$K97),)</f>
        <v>0</v>
      </c>
      <c r="N97" s="53">
        <f>IF($C97=3,SUM($J97+$K97),)</f>
        <v>447</v>
      </c>
      <c r="O97" s="53">
        <f>IF($C97=1,SUM($J97+$K97),)</f>
        <v>0</v>
      </c>
      <c r="P97" s="54">
        <f t="shared" si="2"/>
        <v>447</v>
      </c>
    </row>
    <row r="98" spans="1:16" x14ac:dyDescent="0.2">
      <c r="A98" s="44">
        <v>91</v>
      </c>
      <c r="B98" s="45" t="s">
        <v>481</v>
      </c>
      <c r="C98" s="45">
        <v>3</v>
      </c>
      <c r="D98" s="46" t="s">
        <v>535</v>
      </c>
      <c r="E98" s="47">
        <v>5</v>
      </c>
      <c r="F98" s="48"/>
      <c r="G98" s="57" t="s">
        <v>230</v>
      </c>
      <c r="H98" s="58">
        <v>22</v>
      </c>
      <c r="I98" s="58" t="s">
        <v>483</v>
      </c>
      <c r="J98" s="51">
        <v>1671</v>
      </c>
      <c r="K98" s="52"/>
      <c r="L98" s="53">
        <f>IF($C98=7,SUM($J98+$K98),)</f>
        <v>0</v>
      </c>
      <c r="M98" s="53">
        <f>IF($C98=5,SUM($J98+$K98),)</f>
        <v>0</v>
      </c>
      <c r="N98" s="53">
        <f>IF($C98=3,SUM($J98+$K98),)</f>
        <v>1671</v>
      </c>
      <c r="O98" s="53">
        <f>IF($C98=1,SUM($J98+$K98),)</f>
        <v>0</v>
      </c>
      <c r="P98" s="54">
        <f t="shared" si="2"/>
        <v>1671</v>
      </c>
    </row>
  </sheetData>
  <mergeCells count="3">
    <mergeCell ref="K1:L1"/>
    <mergeCell ref="A3:L3"/>
    <mergeCell ref="E5:F5"/>
  </mergeCells>
  <conditionalFormatting sqref="P8:P98">
    <cfRule type="cellIs" dxfId="2" priority="1" operator="greaterThan">
      <formula>8000</formula>
    </cfRule>
    <cfRule type="cellIs" dxfId="1" priority="2" operator="between">
      <formula>1000</formula>
      <formula>8001</formula>
    </cfRule>
    <cfRule type="cellIs" dxfId="0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landscape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8"/>
  <sheetViews>
    <sheetView view="pageLayout" zoomScaleNormal="130" workbookViewId="0">
      <selection activeCell="E26" sqref="E26"/>
    </sheetView>
  </sheetViews>
  <sheetFormatPr defaultRowHeight="12.75" x14ac:dyDescent="0.2"/>
  <cols>
    <col min="1" max="1" width="4.140625" customWidth="1"/>
    <col min="3" max="3" width="11.85546875" customWidth="1"/>
    <col min="5" max="5" width="4" customWidth="1"/>
    <col min="6" max="6" width="4.42578125" customWidth="1"/>
    <col min="7" max="7" width="13.28515625" customWidth="1"/>
  </cols>
  <sheetData>
    <row r="1" spans="1:16" x14ac:dyDescent="0.2">
      <c r="A1" s="1"/>
      <c r="B1" s="4"/>
      <c r="C1" s="4"/>
      <c r="D1" s="4"/>
      <c r="E1" s="4"/>
      <c r="F1" s="4"/>
      <c r="G1" s="4"/>
      <c r="H1" s="1"/>
      <c r="M1" s="4"/>
      <c r="N1" s="6" t="s">
        <v>547</v>
      </c>
    </row>
    <row r="2" spans="1:16" x14ac:dyDescent="0.2">
      <c r="A2" s="1"/>
      <c r="B2" s="4"/>
      <c r="C2" s="4"/>
      <c r="D2" s="4"/>
      <c r="E2" s="4"/>
      <c r="F2" s="4"/>
      <c r="G2" s="4"/>
      <c r="H2" s="1"/>
      <c r="I2" s="4"/>
    </row>
    <row r="3" spans="1:16" x14ac:dyDescent="0.2">
      <c r="G3" s="66" t="s">
        <v>536</v>
      </c>
      <c r="H3" s="66"/>
      <c r="I3" s="66"/>
      <c r="J3" s="66"/>
      <c r="K3" s="66"/>
    </row>
    <row r="4" spans="1:16" x14ac:dyDescent="0.2">
      <c r="A4" s="1"/>
      <c r="B4" s="4"/>
      <c r="C4" s="4"/>
      <c r="D4" s="4"/>
      <c r="E4" s="4"/>
      <c r="F4" s="4"/>
      <c r="G4" s="4"/>
      <c r="H4" s="1"/>
      <c r="I4" s="4"/>
    </row>
    <row r="5" spans="1:16" ht="72" x14ac:dyDescent="0.2">
      <c r="A5" s="18" t="s">
        <v>26</v>
      </c>
      <c r="B5" s="19" t="s">
        <v>568</v>
      </c>
      <c r="C5" s="82" t="s">
        <v>561</v>
      </c>
      <c r="D5" s="20" t="s">
        <v>1</v>
      </c>
      <c r="E5" s="21" t="s">
        <v>2</v>
      </c>
      <c r="F5" s="21"/>
      <c r="G5" s="22" t="s">
        <v>3</v>
      </c>
      <c r="H5" s="23" t="s">
        <v>4</v>
      </c>
      <c r="I5" s="24" t="s">
        <v>5</v>
      </c>
      <c r="J5" s="25" t="s">
        <v>551</v>
      </c>
      <c r="K5" s="26" t="s">
        <v>552</v>
      </c>
      <c r="L5" s="27" t="s">
        <v>553</v>
      </c>
      <c r="M5" s="27" t="s">
        <v>554</v>
      </c>
      <c r="N5" s="27" t="s">
        <v>555</v>
      </c>
      <c r="O5" s="27" t="s">
        <v>556</v>
      </c>
      <c r="P5" s="28" t="s">
        <v>565</v>
      </c>
    </row>
    <row r="6" spans="1:16" x14ac:dyDescent="0.2">
      <c r="A6" s="29">
        <v>1</v>
      </c>
      <c r="B6" s="30">
        <v>2</v>
      </c>
      <c r="C6" s="31">
        <v>3</v>
      </c>
      <c r="D6" s="32">
        <v>4</v>
      </c>
      <c r="E6" s="29">
        <v>5</v>
      </c>
      <c r="F6" s="29">
        <v>6</v>
      </c>
      <c r="G6" s="33">
        <v>7</v>
      </c>
      <c r="H6" s="34">
        <v>8</v>
      </c>
      <c r="I6" s="35" t="s">
        <v>38</v>
      </c>
      <c r="J6" s="36">
        <v>12</v>
      </c>
      <c r="K6" s="37">
        <v>13</v>
      </c>
      <c r="L6" s="38">
        <v>14</v>
      </c>
      <c r="M6" s="38">
        <v>15</v>
      </c>
      <c r="N6" s="39">
        <v>16</v>
      </c>
      <c r="O6" s="40">
        <v>17</v>
      </c>
      <c r="P6" s="39">
        <v>18</v>
      </c>
    </row>
    <row r="7" spans="1:16" x14ac:dyDescent="0.2">
      <c r="A7" s="29"/>
      <c r="B7" s="30"/>
      <c r="C7" s="31"/>
      <c r="D7" s="41" t="s">
        <v>6</v>
      </c>
      <c r="E7" s="42"/>
      <c r="F7" s="41"/>
      <c r="G7" s="33"/>
      <c r="H7" s="34"/>
      <c r="I7" s="35"/>
      <c r="J7" s="43">
        <v>19482</v>
      </c>
      <c r="K7" s="43">
        <v>4151</v>
      </c>
      <c r="L7" s="43">
        <v>23633</v>
      </c>
      <c r="M7" s="43">
        <v>0</v>
      </c>
      <c r="N7" s="43">
        <v>0</v>
      </c>
      <c r="O7" s="43">
        <v>0</v>
      </c>
      <c r="P7" s="43">
        <v>23633</v>
      </c>
    </row>
    <row r="8" spans="1:16" ht="15" x14ac:dyDescent="0.25">
      <c r="A8" s="44">
        <v>1</v>
      </c>
      <c r="B8" s="94" t="s">
        <v>537</v>
      </c>
      <c r="C8" s="45">
        <v>7</v>
      </c>
      <c r="D8" s="59" t="s">
        <v>538</v>
      </c>
      <c r="E8" s="56"/>
      <c r="F8" s="48"/>
      <c r="G8" s="60" t="s">
        <v>230</v>
      </c>
      <c r="H8" s="95">
        <v>26</v>
      </c>
      <c r="I8" s="96" t="s">
        <v>539</v>
      </c>
      <c r="J8" s="57">
        <v>19482</v>
      </c>
      <c r="K8" s="61">
        <v>4151</v>
      </c>
      <c r="L8" s="97">
        <v>23633</v>
      </c>
      <c r="M8" s="98"/>
      <c r="N8" s="98"/>
      <c r="O8" s="98"/>
      <c r="P8" s="54">
        <v>23633</v>
      </c>
    </row>
  </sheetData>
  <mergeCells count="1">
    <mergeCell ref="E5:F5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</vt:lpstr>
      <vt:lpstr>D</vt:lpstr>
      <vt:lpstr>E</vt:lpstr>
      <vt:lpstr>F</vt:lpstr>
      <vt:lpstr>G</vt:lpstr>
      <vt:lpstr>H</vt:lpstr>
      <vt:lpstr>I</vt:lpstr>
      <vt:lpstr>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eko-mpalczynski</dc:creator>
  <cp:lastModifiedBy>Dorota Gaze</cp:lastModifiedBy>
  <cp:lastPrinted>2021-08-30T15:54:23Z</cp:lastPrinted>
  <dcterms:created xsi:type="dcterms:W3CDTF">2015-03-27T10:52:59Z</dcterms:created>
  <dcterms:modified xsi:type="dcterms:W3CDTF">2024-04-04T07:10:51Z</dcterms:modified>
</cp:coreProperties>
</file>